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358542A3-3304-4B8C-B09D-A306476707DB}" xr6:coauthVersionLast="47" xr6:coauthVersionMax="47" xr10:uidLastSave="{00000000-0000-0000-0000-000000000000}"/>
  <bookViews>
    <workbookView xWindow="-120" yWindow="-120" windowWidth="29040" windowHeight="15840" xr2:uid="{18525522-7819-49D9-8BF5-E29A03C06C46}"/>
  </bookViews>
  <sheets>
    <sheet name="Sheet1" sheetId="1" r:id="rId1"/>
  </sheets>
  <definedNames>
    <definedName name="_xlnm.Print_Area" localSheetId="0">Sheet1!$B$3:$M$36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36" i="1"/>
  <c r="M14" i="1" s="1"/>
  <c r="M8" i="1"/>
  <c r="M19" i="1" s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36" i="1"/>
  <c r="G36" i="1"/>
  <c r="M12" i="1" s="1"/>
  <c r="D36" i="1"/>
  <c r="M11" i="1" s="1"/>
  <c r="B5" i="1"/>
  <c r="B6" i="1" s="1"/>
  <c r="M17" i="1" l="1"/>
  <c r="M20" i="1" s="1"/>
  <c r="M21" i="1" s="1"/>
  <c r="I36" i="1"/>
  <c r="C6" i="1"/>
  <c r="B7" i="1"/>
  <c r="C5" i="1"/>
  <c r="B8" i="1" l="1"/>
  <c r="C7" i="1"/>
  <c r="B9" i="1" l="1"/>
  <c r="C8" i="1"/>
  <c r="B10" i="1" l="1"/>
  <c r="C9" i="1"/>
  <c r="C10" i="1" l="1"/>
  <c r="B11" i="1"/>
  <c r="B12" i="1" l="1"/>
  <c r="C11" i="1"/>
  <c r="B13" i="1" l="1"/>
  <c r="C12" i="1"/>
  <c r="B14" i="1" l="1"/>
  <c r="C13" i="1"/>
  <c r="C14" i="1" l="1"/>
  <c r="B15" i="1"/>
  <c r="B16" i="1" l="1"/>
  <c r="C15" i="1"/>
  <c r="B17" i="1" l="1"/>
  <c r="C16" i="1"/>
  <c r="B18" i="1" l="1"/>
  <c r="C17" i="1"/>
  <c r="C18" i="1" l="1"/>
  <c r="B19" i="1"/>
  <c r="B20" i="1" l="1"/>
  <c r="C19" i="1"/>
  <c r="B21" i="1" l="1"/>
  <c r="C20" i="1"/>
  <c r="B22" i="1" l="1"/>
  <c r="C21" i="1"/>
  <c r="C22" i="1" l="1"/>
  <c r="B23" i="1"/>
  <c r="B24" i="1" l="1"/>
  <c r="C23" i="1"/>
  <c r="B25" i="1" l="1"/>
  <c r="C24" i="1"/>
  <c r="B26" i="1" l="1"/>
  <c r="C25" i="1"/>
  <c r="C26" i="1" l="1"/>
  <c r="B27" i="1"/>
  <c r="C27" i="1" l="1"/>
  <c r="B28" i="1"/>
  <c r="B29" i="1" l="1"/>
  <c r="C28" i="1"/>
  <c r="B30" i="1" l="1"/>
  <c r="C29" i="1"/>
  <c r="C30" i="1" l="1"/>
  <c r="B31" i="1"/>
  <c r="B32" i="1" l="1"/>
  <c r="C31" i="1"/>
  <c r="B33" i="1" l="1"/>
  <c r="C32" i="1"/>
  <c r="B34" i="1" l="1"/>
  <c r="C33" i="1"/>
  <c r="C34" i="1" l="1"/>
  <c r="B35" i="1"/>
  <c r="C35" i="1" s="1"/>
</calcChain>
</file>

<file path=xl/sharedStrings.xml><?xml version="1.0" encoding="utf-8"?>
<sst xmlns="http://schemas.openxmlformats.org/spreadsheetml/2006/main" count="43" uniqueCount="31">
  <si>
    <t>生活の便利技</t>
    <phoneticPr fontId="3"/>
  </si>
  <si>
    <t>年</t>
    <rPh sb="0" eb="1">
      <t>ネン</t>
    </rPh>
    <phoneticPr fontId="6"/>
  </si>
  <si>
    <t>月</t>
    <rPh sb="0" eb="1">
      <t>ツキ</t>
    </rPh>
    <phoneticPr fontId="6"/>
  </si>
  <si>
    <t>日付</t>
    <rPh sb="0" eb="2">
      <t>ヒヅケ</t>
    </rPh>
    <phoneticPr fontId="6"/>
  </si>
  <si>
    <t>食費</t>
    <rPh sb="0" eb="2">
      <t>ショクヒ</t>
    </rPh>
    <phoneticPr fontId="6"/>
  </si>
  <si>
    <t>交通費</t>
    <rPh sb="0" eb="3">
      <t>コウツウヒ</t>
    </rPh>
    <phoneticPr fontId="2"/>
  </si>
  <si>
    <t>雑費</t>
    <rPh sb="0" eb="2">
      <t>ザッピ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</si>
  <si>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</si>
  <si>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</si>
  <si>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収入</t>
    <rPh sb="0" eb="2">
      <t>シュウニュウ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</si>
  <si>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</si>
  <si>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</si>
  <si>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給料</t>
    <rPh sb="0" eb="2">
      <t>キュウリョウ</t>
    </rPh>
    <phoneticPr fontId="2"/>
  </si>
  <si>
    <t>アルバイト</t>
    <phoneticPr fontId="2"/>
  </si>
  <si>
    <t>固定費</t>
    <rPh sb="0" eb="3">
      <t>コテイヒ</t>
    </rPh>
    <phoneticPr fontId="2"/>
  </si>
  <si>
    <t>貯金・積立</t>
    <rPh sb="0" eb="2">
      <t>チョキン</t>
    </rPh>
    <rPh sb="3" eb="5">
      <t>ツミタテ</t>
    </rPh>
    <phoneticPr fontId="2"/>
  </si>
  <si>
    <t>内容</t>
    <rPh sb="0" eb="2">
      <t>ナイヨウ</t>
    </rPh>
    <phoneticPr fontId="2"/>
  </si>
  <si>
    <t>A銀行</t>
    <rPh sb="1" eb="3">
      <t>ギンコウ</t>
    </rPh>
    <phoneticPr fontId="2"/>
  </si>
  <si>
    <t>B証券</t>
    <rPh sb="1" eb="3">
      <t>ショウケン</t>
    </rPh>
    <phoneticPr fontId="2"/>
  </si>
  <si>
    <t>支出合計</t>
    <rPh sb="0" eb="2">
      <t>シシュツ</t>
    </rPh>
    <rPh sb="2" eb="4">
      <t>ゴウケイ</t>
    </rPh>
    <phoneticPr fontId="2"/>
  </si>
  <si>
    <t>食費</t>
    <rPh sb="0" eb="2">
      <t>ショクヒ</t>
    </rPh>
    <phoneticPr fontId="2"/>
  </si>
  <si>
    <t>その他</t>
    <rPh sb="2" eb="3">
      <t>タ</t>
    </rPh>
    <phoneticPr fontId="2"/>
  </si>
  <si>
    <t>まとめ</t>
    <phoneticPr fontId="2"/>
  </si>
  <si>
    <t>収入計</t>
    <rPh sb="0" eb="2">
      <t>シュウニュウ</t>
    </rPh>
    <rPh sb="2" eb="3">
      <t>ケイ</t>
    </rPh>
    <phoneticPr fontId="2"/>
  </si>
  <si>
    <t>支出計</t>
    <rPh sb="0" eb="2">
      <t>シシュツ</t>
    </rPh>
    <rPh sb="2" eb="3">
      <t>ケイ</t>
    </rPh>
    <phoneticPr fontId="2"/>
  </si>
  <si>
    <t>収支</t>
    <rPh sb="0" eb="2">
      <t>シュウシ</t>
    </rPh>
    <phoneticPr fontId="2"/>
  </si>
  <si>
    <t>メモ</t>
    <phoneticPr fontId="2"/>
  </si>
  <si>
    <t>電気代</t>
    <rPh sb="0" eb="2">
      <t>デンキ</t>
    </rPh>
    <rPh sb="2" eb="3">
      <t>ダイ</t>
    </rPh>
    <phoneticPr fontId="2"/>
  </si>
  <si>
    <t>水道代</t>
    <rPh sb="0" eb="2">
      <t>スイドウ</t>
    </rPh>
    <rPh sb="2" eb="3">
      <t>ダイ</t>
    </rPh>
    <phoneticPr fontId="2"/>
  </si>
  <si>
    <t>家計簿</t>
    <rPh sb="0" eb="3">
      <t>カケイボ</t>
    </rPh>
    <phoneticPr fontId="6"/>
  </si>
  <si>
    <t>のセルには計算式を入力しています</t>
    <rPh sb="5" eb="8">
      <t>ケイサンシキ</t>
    </rPh>
    <rPh sb="9" eb="1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</si>
</sst>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8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明朝"/>
      <family val="1"/>
      <charset val="128"/>
    </font>
    <font>
      <sz val="18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8" tint="-0.499984740745262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8" tint="-0.499984740745262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8" fontId="8" fillId="0" borderId="0" xfId="0" applyNumberFormat="1" applyFont="1">
      <alignment vertical="center"/>
    </xf>
    <xf numFmtId="177" fontId="10" fillId="0" borderId="1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8" fontId="10" fillId="0" borderId="30" xfId="0" applyNumberFormat="1" applyFont="1" applyBorder="1">
      <alignment vertical="center"/>
    </xf>
    <xf numFmtId="178" fontId="10" fillId="2" borderId="27" xfId="0" applyNumberFormat="1" applyFont="1" applyFill="1" applyBorder="1">
      <alignment vertical="center"/>
    </xf>
    <xf numFmtId="178" fontId="10" fillId="2" borderId="28" xfId="0" applyNumberFormat="1" applyFont="1" applyFill="1" applyBorder="1">
      <alignment vertical="center"/>
    </xf>
    <xf numFmtId="178" fontId="10" fillId="2" borderId="29" xfId="0" applyNumberFormat="1" applyFont="1" applyFill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8" fontId="10" fillId="0" borderId="9" xfId="0" applyNumberFormat="1" applyFont="1" applyBorder="1">
      <alignment vertical="center"/>
    </xf>
    <xf numFmtId="178" fontId="10" fillId="0" borderId="6" xfId="0" applyNumberFormat="1" applyFont="1" applyBorder="1">
      <alignment vertical="center"/>
    </xf>
    <xf numFmtId="178" fontId="10" fillId="0" borderId="34" xfId="0" applyNumberFormat="1" applyFont="1" applyBorder="1">
      <alignment vertical="center"/>
    </xf>
    <xf numFmtId="178" fontId="10" fillId="0" borderId="32" xfId="0" applyNumberFormat="1" applyFont="1" applyBorder="1">
      <alignment vertical="center"/>
    </xf>
    <xf numFmtId="0" fontId="10" fillId="0" borderId="0" xfId="0" applyFont="1" applyAlignment="1"/>
    <xf numFmtId="178" fontId="10" fillId="2" borderId="9" xfId="0" applyNumberFormat="1" applyFont="1" applyFill="1" applyBorder="1">
      <alignment vertical="center"/>
    </xf>
    <xf numFmtId="178" fontId="10" fillId="2" borderId="6" xfId="0" applyNumberFormat="1" applyFont="1" applyFill="1" applyBorder="1">
      <alignment vertical="center"/>
    </xf>
    <xf numFmtId="0" fontId="10" fillId="0" borderId="6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178" fontId="10" fillId="2" borderId="4" xfId="0" applyNumberFormat="1" applyFont="1" applyFill="1" applyBorder="1">
      <alignment vertical="center"/>
    </xf>
    <xf numFmtId="0" fontId="10" fillId="0" borderId="33" xfId="0" applyFont="1" applyBorder="1" applyAlignment="1">
      <alignment horizontal="center" vertical="center"/>
    </xf>
    <xf numFmtId="178" fontId="10" fillId="2" borderId="34" xfId="0" applyNumberFormat="1" applyFont="1" applyFill="1" applyBorder="1">
      <alignment vertical="center"/>
    </xf>
    <xf numFmtId="0" fontId="10" fillId="0" borderId="31" xfId="0" applyFont="1" applyBorder="1" applyAlignment="1">
      <alignment horizontal="center" vertical="center"/>
    </xf>
    <xf numFmtId="178" fontId="10" fillId="2" borderId="32" xfId="0" applyNumberFormat="1" applyFont="1" applyFill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 applyAlignment="1"/>
    <xf numFmtId="49" fontId="10" fillId="0" borderId="1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8" fontId="10" fillId="0" borderId="8" xfId="0" applyNumberFormat="1" applyFont="1" applyBorder="1" applyAlignment="1">
      <alignment vertical="top"/>
    </xf>
    <xf numFmtId="178" fontId="10" fillId="0" borderId="15" xfId="0" applyNumberFormat="1" applyFont="1" applyBorder="1">
      <alignment vertical="center"/>
    </xf>
    <xf numFmtId="178" fontId="10" fillId="2" borderId="20" xfId="0" applyNumberFormat="1" applyFont="1" applyFill="1" applyBorder="1">
      <alignment vertical="center"/>
    </xf>
    <xf numFmtId="178" fontId="10" fillId="0" borderId="18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178" fontId="10" fillId="0" borderId="16" xfId="0" applyNumberFormat="1" applyFont="1" applyBorder="1">
      <alignment vertical="center"/>
    </xf>
    <xf numFmtId="178" fontId="10" fillId="2" borderId="21" xfId="0" applyNumberFormat="1" applyFont="1" applyFill="1" applyBorder="1">
      <alignment vertical="center"/>
    </xf>
    <xf numFmtId="178" fontId="10" fillId="0" borderId="19" xfId="0" applyNumberFormat="1" applyFont="1" applyBorder="1">
      <alignment vertical="center"/>
    </xf>
    <xf numFmtId="178" fontId="10" fillId="0" borderId="2" xfId="0" applyNumberFormat="1" applyFont="1" applyBorder="1">
      <alignment vertical="center"/>
    </xf>
    <xf numFmtId="178" fontId="10" fillId="0" borderId="23" xfId="0" applyNumberFormat="1" applyFont="1" applyBorder="1">
      <alignment vertical="center"/>
    </xf>
    <xf numFmtId="178" fontId="10" fillId="2" borderId="24" xfId="0" applyNumberFormat="1" applyFont="1" applyFill="1" applyBorder="1">
      <alignment vertical="center"/>
    </xf>
    <xf numFmtId="178" fontId="10" fillId="0" borderId="25" xfId="0" applyNumberFormat="1" applyFont="1" applyBorder="1">
      <alignment vertical="center"/>
    </xf>
    <xf numFmtId="55" fontId="7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1" xfId="0" applyFont="1" applyFill="1" applyBorder="1">
      <alignment vertical="center"/>
    </xf>
    <xf numFmtId="178" fontId="10" fillId="0" borderId="1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10" fillId="2" borderId="27" xfId="0" applyNumberFormat="1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55" fontId="10" fillId="0" borderId="10" xfId="0" applyNumberFormat="1" applyFont="1" applyBorder="1" applyAlignment="1">
      <alignment horizontal="center" vertical="center"/>
    </xf>
    <xf numFmtId="55" fontId="10" fillId="0" borderId="1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Q43"/>
  <sheetViews>
    <sheetView showGridLines="0" tabSelected="1" zoomScale="130" zoomScaleNormal="130" workbookViewId="0"/>
  </sheetViews>
  <sheetFormatPr defaultRowHeight="19.5" x14ac:dyDescent="0.4"/>
  <cols>
    <col min="1" max="1" width="5" style="1" customWidth="1"/>
    <col min="2" max="3" width="3.625" style="2" customWidth="1"/>
    <col min="4" max="6" width="3.25" style="2" customWidth="1"/>
    <col min="7" max="7" width="9.75" style="2" customWidth="1"/>
    <col min="8" max="9" width="9.75" style="1" customWidth="1"/>
    <col min="10" max="10" width="17.125" style="1" customWidth="1"/>
    <col min="11" max="11" width="1.375" style="1" customWidth="1"/>
    <col min="12" max="13" width="9.875" style="1" customWidth="1"/>
    <col min="14" max="16384" width="9" style="1"/>
  </cols>
  <sheetData>
    <row r="1" spans="1:17" x14ac:dyDescent="0.4">
      <c r="A1" s="3" t="s">
        <v>0</v>
      </c>
      <c r="G1" s="59"/>
      <c r="H1" s="6" t="s">
        <v>30</v>
      </c>
    </row>
    <row r="3" spans="1:17" ht="37.5" customHeight="1" thickBot="1" x14ac:dyDescent="0.3">
      <c r="B3" s="67">
        <v>2024</v>
      </c>
      <c r="C3" s="67"/>
      <c r="D3" s="57" t="s">
        <v>1</v>
      </c>
      <c r="E3" s="58">
        <v>12</v>
      </c>
      <c r="F3" s="39" t="s">
        <v>2</v>
      </c>
      <c r="G3" s="38"/>
      <c r="H3" s="37"/>
      <c r="I3" s="56" t="s">
        <v>29</v>
      </c>
      <c r="J3" s="37"/>
      <c r="K3" s="37"/>
      <c r="L3" s="39" t="s">
        <v>9</v>
      </c>
      <c r="M3" s="37"/>
    </row>
    <row r="4" spans="1:17" ht="22.5" customHeight="1" thickBot="1" x14ac:dyDescent="0.45">
      <c r="B4" s="68" t="s">
        <v>3</v>
      </c>
      <c r="C4" s="69"/>
      <c r="D4" s="65" t="s">
        <v>4</v>
      </c>
      <c r="E4" s="65"/>
      <c r="F4" s="65"/>
      <c r="G4" s="40" t="s">
        <v>5</v>
      </c>
      <c r="H4" s="41" t="s">
        <v>6</v>
      </c>
      <c r="I4" s="42" t="s">
        <v>7</v>
      </c>
      <c r="J4" s="43" t="s">
        <v>26</v>
      </c>
      <c r="K4" s="5"/>
      <c r="L4" s="18" t="s">
        <v>10</v>
      </c>
      <c r="M4" s="19" t="s">
        <v>11</v>
      </c>
      <c r="N4" s="4"/>
      <c r="O4" s="4"/>
    </row>
    <row r="5" spans="1:17" ht="22.5" customHeight="1" x14ac:dyDescent="0.4">
      <c r="B5" s="10">
        <f>DATE(B3,E3,1)</f>
        <v>45627</v>
      </c>
      <c r="C5" s="11">
        <f>+B5</f>
        <v>45627</v>
      </c>
      <c r="D5" s="66">
        <v>5000</v>
      </c>
      <c r="E5" s="66"/>
      <c r="F5" s="66"/>
      <c r="G5" s="44"/>
      <c r="H5" s="45">
        <v>200</v>
      </c>
      <c r="I5" s="46">
        <f>IF(OR(D5&lt;&gt;"",G5&lt;&gt;"",H5&lt;&gt;""),SUM(D5:H5),"")</f>
        <v>5200</v>
      </c>
      <c r="J5" s="47"/>
      <c r="K5" s="5"/>
      <c r="L5" s="35" t="s">
        <v>12</v>
      </c>
      <c r="M5" s="20">
        <v>200000</v>
      </c>
      <c r="N5" s="4"/>
      <c r="O5" s="4"/>
    </row>
    <row r="6" spans="1:17" ht="22.5" customHeight="1" x14ac:dyDescent="0.4">
      <c r="B6" s="9">
        <f>IF(B5="","",IF(DAY(B5+1)=1,"",B5+1))</f>
        <v>45628</v>
      </c>
      <c r="C6" s="8">
        <f>+B6</f>
        <v>45628</v>
      </c>
      <c r="D6" s="60">
        <v>1000</v>
      </c>
      <c r="E6" s="60"/>
      <c r="F6" s="60"/>
      <c r="G6" s="48">
        <v>12000</v>
      </c>
      <c r="H6" s="49"/>
      <c r="I6" s="50">
        <f t="shared" ref="I6:I35" si="0">IF(OR(D6&lt;&gt;"",G6&lt;&gt;"",H6&lt;&gt;""),SUM(D6:H6),"")</f>
        <v>13000</v>
      </c>
      <c r="J6" s="51"/>
      <c r="K6" s="5"/>
      <c r="L6" s="36" t="s">
        <v>13</v>
      </c>
      <c r="M6" s="21">
        <v>5000</v>
      </c>
      <c r="N6" s="4"/>
      <c r="O6" s="4"/>
    </row>
    <row r="7" spans="1:17" ht="22.5" customHeight="1" thickBot="1" x14ac:dyDescent="0.45">
      <c r="B7" s="9">
        <f t="shared" ref="B7:B35" si="1">IF(B6="","",IF(DAY(B6+1)=1,"",B6+1))</f>
        <v>45629</v>
      </c>
      <c r="C7" s="8">
        <f t="shared" ref="C7:C35" si="2">+B7</f>
        <v>45629</v>
      </c>
      <c r="D7" s="60">
        <v>1000</v>
      </c>
      <c r="E7" s="60"/>
      <c r="F7" s="60"/>
      <c r="G7" s="48">
        <v>12000</v>
      </c>
      <c r="H7" s="49">
        <v>300</v>
      </c>
      <c r="I7" s="50">
        <f t="shared" si="0"/>
        <v>13300</v>
      </c>
      <c r="J7" s="51"/>
      <c r="K7" s="5"/>
      <c r="L7" s="31"/>
      <c r="M7" s="22"/>
      <c r="N7" s="4"/>
      <c r="O7" s="4"/>
    </row>
    <row r="8" spans="1:17" ht="22.5" customHeight="1" thickTop="1" thickBot="1" x14ac:dyDescent="0.45">
      <c r="B8" s="9">
        <f t="shared" si="1"/>
        <v>45630</v>
      </c>
      <c r="C8" s="8">
        <f t="shared" si="2"/>
        <v>45630</v>
      </c>
      <c r="D8" s="60"/>
      <c r="E8" s="60"/>
      <c r="F8" s="60"/>
      <c r="G8" s="48"/>
      <c r="H8" s="49"/>
      <c r="I8" s="50" t="str">
        <f t="shared" si="0"/>
        <v/>
      </c>
      <c r="J8" s="51"/>
      <c r="K8" s="5"/>
      <c r="L8" s="33" t="s">
        <v>8</v>
      </c>
      <c r="M8" s="34">
        <f>SUM(M5:M7)</f>
        <v>205000</v>
      </c>
      <c r="N8" s="4"/>
      <c r="O8" s="4"/>
    </row>
    <row r="9" spans="1:17" ht="22.5" customHeight="1" thickBot="1" x14ac:dyDescent="0.3">
      <c r="B9" s="9">
        <f t="shared" si="1"/>
        <v>45631</v>
      </c>
      <c r="C9" s="8">
        <f t="shared" si="2"/>
        <v>45631</v>
      </c>
      <c r="D9" s="60"/>
      <c r="E9" s="60"/>
      <c r="F9" s="60"/>
      <c r="G9" s="48"/>
      <c r="H9" s="49"/>
      <c r="I9" s="50" t="str">
        <f t="shared" si="0"/>
        <v/>
      </c>
      <c r="J9" s="51"/>
      <c r="K9" s="5"/>
      <c r="L9" s="24" t="s">
        <v>19</v>
      </c>
      <c r="M9" s="5"/>
      <c r="N9" s="4"/>
      <c r="O9" s="4"/>
    </row>
    <row r="10" spans="1:17" ht="22.5" customHeight="1" thickBot="1" x14ac:dyDescent="0.45">
      <c r="B10" s="9">
        <f t="shared" si="1"/>
        <v>45632</v>
      </c>
      <c r="C10" s="8">
        <f t="shared" si="2"/>
        <v>45632</v>
      </c>
      <c r="D10" s="60"/>
      <c r="E10" s="60"/>
      <c r="F10" s="60"/>
      <c r="G10" s="48"/>
      <c r="H10" s="49"/>
      <c r="I10" s="50" t="str">
        <f t="shared" si="0"/>
        <v/>
      </c>
      <c r="J10" s="51"/>
      <c r="K10" s="5"/>
      <c r="L10" s="18" t="s">
        <v>10</v>
      </c>
      <c r="M10" s="19" t="s">
        <v>11</v>
      </c>
      <c r="N10" s="4"/>
      <c r="O10" s="4"/>
    </row>
    <row r="11" spans="1:17" ht="22.5" customHeight="1" x14ac:dyDescent="0.4">
      <c r="B11" s="9">
        <f t="shared" si="1"/>
        <v>45633</v>
      </c>
      <c r="C11" s="8">
        <f t="shared" si="2"/>
        <v>45633</v>
      </c>
      <c r="D11" s="60"/>
      <c r="E11" s="60"/>
      <c r="F11" s="60"/>
      <c r="G11" s="48"/>
      <c r="H11" s="49"/>
      <c r="I11" s="50" t="str">
        <f t="shared" si="0"/>
        <v/>
      </c>
      <c r="J11" s="51"/>
      <c r="K11" s="5"/>
      <c r="L11" s="35" t="s">
        <v>20</v>
      </c>
      <c r="M11" s="25">
        <f>D36</f>
        <v>7000</v>
      </c>
      <c r="N11" s="4"/>
      <c r="O11" s="4"/>
    </row>
    <row r="12" spans="1:17" ht="22.5" customHeight="1" x14ac:dyDescent="0.4">
      <c r="B12" s="9">
        <f t="shared" si="1"/>
        <v>45634</v>
      </c>
      <c r="C12" s="8">
        <f t="shared" si="2"/>
        <v>45634</v>
      </c>
      <c r="D12" s="60"/>
      <c r="E12" s="60"/>
      <c r="F12" s="60"/>
      <c r="G12" s="48"/>
      <c r="H12" s="49"/>
      <c r="I12" s="50" t="str">
        <f t="shared" si="0"/>
        <v/>
      </c>
      <c r="J12" s="51"/>
      <c r="K12" s="5"/>
      <c r="L12" s="36" t="s">
        <v>5</v>
      </c>
      <c r="M12" s="26">
        <f>G36</f>
        <v>24000</v>
      </c>
      <c r="N12" s="4"/>
      <c r="O12" s="4"/>
    </row>
    <row r="13" spans="1:17" ht="22.5" customHeight="1" x14ac:dyDescent="0.4">
      <c r="B13" s="9">
        <f t="shared" si="1"/>
        <v>45635</v>
      </c>
      <c r="C13" s="8">
        <f t="shared" si="2"/>
        <v>45635</v>
      </c>
      <c r="D13" s="60"/>
      <c r="E13" s="60"/>
      <c r="F13" s="60"/>
      <c r="G13" s="48"/>
      <c r="H13" s="49"/>
      <c r="I13" s="50" t="str">
        <f t="shared" si="0"/>
        <v/>
      </c>
      <c r="J13" s="51"/>
      <c r="K13" s="5"/>
      <c r="L13" s="36" t="s">
        <v>6</v>
      </c>
      <c r="M13" s="26"/>
      <c r="N13" s="4"/>
      <c r="O13" s="4"/>
    </row>
    <row r="14" spans="1:17" ht="22.5" customHeight="1" x14ac:dyDescent="0.4">
      <c r="B14" s="9">
        <f t="shared" si="1"/>
        <v>45636</v>
      </c>
      <c r="C14" s="8">
        <f t="shared" si="2"/>
        <v>45636</v>
      </c>
      <c r="D14" s="60"/>
      <c r="E14" s="60"/>
      <c r="F14" s="60"/>
      <c r="G14" s="48"/>
      <c r="H14" s="49"/>
      <c r="I14" s="50" t="str">
        <f t="shared" si="0"/>
        <v/>
      </c>
      <c r="J14" s="51"/>
      <c r="K14" s="5"/>
      <c r="L14" s="36" t="s">
        <v>14</v>
      </c>
      <c r="M14" s="26">
        <f>M36</f>
        <v>20500</v>
      </c>
      <c r="N14" s="4"/>
      <c r="O14" s="4"/>
    </row>
    <row r="15" spans="1:17" ht="22.5" customHeight="1" x14ac:dyDescent="0.4">
      <c r="B15" s="9">
        <f t="shared" si="1"/>
        <v>45637</v>
      </c>
      <c r="C15" s="8">
        <f t="shared" si="2"/>
        <v>45637</v>
      </c>
      <c r="D15" s="60"/>
      <c r="E15" s="60"/>
      <c r="F15" s="60"/>
      <c r="G15" s="48"/>
      <c r="H15" s="49"/>
      <c r="I15" s="50" t="str">
        <f t="shared" si="0"/>
        <v/>
      </c>
      <c r="J15" s="51"/>
      <c r="K15" s="5"/>
      <c r="L15" s="36" t="s">
        <v>21</v>
      </c>
      <c r="M15" s="27"/>
      <c r="N15" s="4"/>
      <c r="O15" s="4"/>
    </row>
    <row r="16" spans="1:17" ht="22.5" customHeight="1" thickBot="1" x14ac:dyDescent="0.45">
      <c r="B16" s="9">
        <f t="shared" si="1"/>
        <v>45638</v>
      </c>
      <c r="C16" s="8">
        <f t="shared" si="2"/>
        <v>45638</v>
      </c>
      <c r="D16" s="60"/>
      <c r="E16" s="60"/>
      <c r="F16" s="60"/>
      <c r="G16" s="48"/>
      <c r="H16" s="49"/>
      <c r="I16" s="50" t="str">
        <f t="shared" si="0"/>
        <v/>
      </c>
      <c r="J16" s="51"/>
      <c r="K16" s="5"/>
      <c r="L16" s="31"/>
      <c r="M16" s="28"/>
      <c r="N16" s="4"/>
      <c r="O16" s="4"/>
      <c r="P16" s="4"/>
      <c r="Q16" s="7"/>
    </row>
    <row r="17" spans="2:15" ht="22.5" customHeight="1" thickTop="1" thickBot="1" x14ac:dyDescent="0.45">
      <c r="B17" s="9">
        <f t="shared" si="1"/>
        <v>45639</v>
      </c>
      <c r="C17" s="8">
        <f t="shared" si="2"/>
        <v>45639</v>
      </c>
      <c r="D17" s="60"/>
      <c r="E17" s="60"/>
      <c r="F17" s="60"/>
      <c r="G17" s="48"/>
      <c r="H17" s="49"/>
      <c r="I17" s="50" t="str">
        <f t="shared" si="0"/>
        <v/>
      </c>
      <c r="J17" s="51"/>
      <c r="K17" s="5"/>
      <c r="L17" s="33" t="s">
        <v>8</v>
      </c>
      <c r="M17" s="23">
        <f>SUM(M11:M16)</f>
        <v>51500</v>
      </c>
      <c r="N17" s="4"/>
      <c r="O17" s="4"/>
    </row>
    <row r="18" spans="2:15" ht="22.5" customHeight="1" thickBot="1" x14ac:dyDescent="0.3">
      <c r="B18" s="9">
        <f t="shared" si="1"/>
        <v>45640</v>
      </c>
      <c r="C18" s="8">
        <f t="shared" si="2"/>
        <v>45640</v>
      </c>
      <c r="D18" s="60"/>
      <c r="E18" s="60"/>
      <c r="F18" s="60"/>
      <c r="G18" s="48"/>
      <c r="H18" s="49"/>
      <c r="I18" s="50" t="str">
        <f t="shared" si="0"/>
        <v/>
      </c>
      <c r="J18" s="51"/>
      <c r="K18" s="5"/>
      <c r="L18" s="24" t="s">
        <v>22</v>
      </c>
      <c r="M18" s="5"/>
      <c r="N18" s="4"/>
      <c r="O18" s="4"/>
    </row>
    <row r="19" spans="2:15" ht="22.5" customHeight="1" x14ac:dyDescent="0.4">
      <c r="B19" s="9">
        <f t="shared" si="1"/>
        <v>45641</v>
      </c>
      <c r="C19" s="8">
        <f t="shared" si="2"/>
        <v>45641</v>
      </c>
      <c r="D19" s="60"/>
      <c r="E19" s="60"/>
      <c r="F19" s="60"/>
      <c r="G19" s="48"/>
      <c r="H19" s="49"/>
      <c r="I19" s="50" t="str">
        <f t="shared" si="0"/>
        <v/>
      </c>
      <c r="J19" s="51"/>
      <c r="K19" s="5"/>
      <c r="L19" s="29" t="s">
        <v>23</v>
      </c>
      <c r="M19" s="30">
        <f>M8</f>
        <v>205000</v>
      </c>
      <c r="N19" s="4"/>
      <c r="O19" s="4"/>
    </row>
    <row r="20" spans="2:15" ht="22.5" customHeight="1" thickBot="1" x14ac:dyDescent="0.45">
      <c r="B20" s="9">
        <f t="shared" si="1"/>
        <v>45642</v>
      </c>
      <c r="C20" s="8">
        <f t="shared" si="2"/>
        <v>45642</v>
      </c>
      <c r="D20" s="60"/>
      <c r="E20" s="60"/>
      <c r="F20" s="60"/>
      <c r="G20" s="48"/>
      <c r="H20" s="49"/>
      <c r="I20" s="50" t="str">
        <f t="shared" si="0"/>
        <v/>
      </c>
      <c r="J20" s="51"/>
      <c r="K20" s="5"/>
      <c r="L20" s="31" t="s">
        <v>24</v>
      </c>
      <c r="M20" s="32">
        <f>M17</f>
        <v>51500</v>
      </c>
      <c r="N20" s="4"/>
      <c r="O20" s="4"/>
    </row>
    <row r="21" spans="2:15" ht="22.5" customHeight="1" thickTop="1" thickBot="1" x14ac:dyDescent="0.45">
      <c r="B21" s="9">
        <f t="shared" si="1"/>
        <v>45643</v>
      </c>
      <c r="C21" s="8">
        <f t="shared" si="2"/>
        <v>45643</v>
      </c>
      <c r="D21" s="60"/>
      <c r="E21" s="60"/>
      <c r="F21" s="60"/>
      <c r="G21" s="48"/>
      <c r="H21" s="49"/>
      <c r="I21" s="50" t="str">
        <f t="shared" si="0"/>
        <v/>
      </c>
      <c r="J21" s="51"/>
      <c r="K21" s="5"/>
      <c r="L21" s="33" t="s">
        <v>25</v>
      </c>
      <c r="M21" s="34">
        <f>SUM(M19:M20)</f>
        <v>256500</v>
      </c>
      <c r="N21" s="4"/>
      <c r="O21" s="4"/>
    </row>
    <row r="22" spans="2:15" ht="22.5" customHeight="1" thickBot="1" x14ac:dyDescent="0.3">
      <c r="B22" s="9">
        <f t="shared" si="1"/>
        <v>45644</v>
      </c>
      <c r="C22" s="8">
        <f t="shared" si="2"/>
        <v>45644</v>
      </c>
      <c r="D22" s="60"/>
      <c r="E22" s="60"/>
      <c r="F22" s="60"/>
      <c r="G22" s="48"/>
      <c r="H22" s="49"/>
      <c r="I22" s="50" t="str">
        <f t="shared" si="0"/>
        <v/>
      </c>
      <c r="J22" s="51"/>
      <c r="K22" s="5"/>
      <c r="L22" s="24" t="s">
        <v>15</v>
      </c>
      <c r="M22" s="5"/>
      <c r="N22" s="4"/>
      <c r="O22" s="4"/>
    </row>
    <row r="23" spans="2:15" ht="22.5" customHeight="1" thickBot="1" x14ac:dyDescent="0.45">
      <c r="B23" s="9">
        <f t="shared" si="1"/>
        <v>45645</v>
      </c>
      <c r="C23" s="8">
        <f t="shared" si="2"/>
        <v>45645</v>
      </c>
      <c r="D23" s="60"/>
      <c r="E23" s="60"/>
      <c r="F23" s="60"/>
      <c r="G23" s="48"/>
      <c r="H23" s="49"/>
      <c r="I23" s="50" t="str">
        <f t="shared" si="0"/>
        <v/>
      </c>
      <c r="J23" s="51"/>
      <c r="K23" s="5"/>
      <c r="L23" s="18" t="s">
        <v>16</v>
      </c>
      <c r="M23" s="19" t="s">
        <v>11</v>
      </c>
      <c r="N23" s="4"/>
      <c r="O23" s="4"/>
    </row>
    <row r="24" spans="2:15" ht="22.5" customHeight="1" x14ac:dyDescent="0.4">
      <c r="B24" s="9">
        <f t="shared" si="1"/>
        <v>45646</v>
      </c>
      <c r="C24" s="8">
        <f t="shared" si="2"/>
        <v>45646</v>
      </c>
      <c r="D24" s="60"/>
      <c r="E24" s="60"/>
      <c r="F24" s="60"/>
      <c r="G24" s="48"/>
      <c r="H24" s="49"/>
      <c r="I24" s="50" t="str">
        <f t="shared" si="0"/>
        <v/>
      </c>
      <c r="J24" s="51"/>
      <c r="K24" s="5"/>
      <c r="L24" s="35" t="s">
        <v>17</v>
      </c>
      <c r="M24" s="20">
        <v>15000</v>
      </c>
      <c r="N24" s="4"/>
      <c r="O24" s="4"/>
    </row>
    <row r="25" spans="2:15" ht="22.5" customHeight="1" x14ac:dyDescent="0.4">
      <c r="B25" s="9">
        <f t="shared" si="1"/>
        <v>45647</v>
      </c>
      <c r="C25" s="8">
        <f t="shared" si="2"/>
        <v>45647</v>
      </c>
      <c r="D25" s="60"/>
      <c r="E25" s="60"/>
      <c r="F25" s="60"/>
      <c r="G25" s="48"/>
      <c r="H25" s="49"/>
      <c r="I25" s="50" t="str">
        <f t="shared" si="0"/>
        <v/>
      </c>
      <c r="J25" s="51"/>
      <c r="K25" s="5"/>
      <c r="L25" s="36" t="s">
        <v>18</v>
      </c>
      <c r="M25" s="21">
        <v>3000</v>
      </c>
      <c r="N25" s="4"/>
      <c r="O25" s="4"/>
    </row>
    <row r="26" spans="2:15" ht="22.5" customHeight="1" thickBot="1" x14ac:dyDescent="0.45">
      <c r="B26" s="9">
        <f t="shared" si="1"/>
        <v>45648</v>
      </c>
      <c r="C26" s="8">
        <f t="shared" si="2"/>
        <v>45648</v>
      </c>
      <c r="D26" s="60"/>
      <c r="E26" s="60"/>
      <c r="F26" s="60"/>
      <c r="G26" s="48"/>
      <c r="H26" s="49"/>
      <c r="I26" s="50" t="str">
        <f t="shared" si="0"/>
        <v/>
      </c>
      <c r="J26" s="51"/>
      <c r="K26" s="5"/>
      <c r="L26" s="31"/>
      <c r="M26" s="22"/>
      <c r="N26" s="4"/>
      <c r="O26" s="4"/>
    </row>
    <row r="27" spans="2:15" ht="22.5" customHeight="1" thickTop="1" thickBot="1" x14ac:dyDescent="0.45">
      <c r="B27" s="9">
        <f t="shared" si="1"/>
        <v>45649</v>
      </c>
      <c r="C27" s="8">
        <f t="shared" si="2"/>
        <v>45649</v>
      </c>
      <c r="D27" s="60"/>
      <c r="E27" s="60"/>
      <c r="F27" s="60"/>
      <c r="G27" s="48"/>
      <c r="H27" s="49"/>
      <c r="I27" s="50" t="str">
        <f t="shared" si="0"/>
        <v/>
      </c>
      <c r="J27" s="51"/>
      <c r="K27" s="5"/>
      <c r="L27" s="33" t="s">
        <v>8</v>
      </c>
      <c r="M27" s="34">
        <f>SUM(M24:M26)</f>
        <v>18000</v>
      </c>
      <c r="N27" s="4"/>
      <c r="O27" s="4"/>
    </row>
    <row r="28" spans="2:15" ht="22.5" customHeight="1" thickBot="1" x14ac:dyDescent="0.3">
      <c r="B28" s="9">
        <f t="shared" si="1"/>
        <v>45650</v>
      </c>
      <c r="C28" s="8">
        <f t="shared" si="2"/>
        <v>45650</v>
      </c>
      <c r="D28" s="60"/>
      <c r="E28" s="60"/>
      <c r="F28" s="60"/>
      <c r="G28" s="48"/>
      <c r="H28" s="49"/>
      <c r="I28" s="50" t="str">
        <f t="shared" si="0"/>
        <v/>
      </c>
      <c r="J28" s="51"/>
      <c r="K28" s="5"/>
      <c r="L28" s="24" t="s">
        <v>14</v>
      </c>
      <c r="M28" s="5"/>
      <c r="N28" s="4"/>
      <c r="O28" s="4"/>
    </row>
    <row r="29" spans="2:15" ht="22.5" customHeight="1" thickBot="1" x14ac:dyDescent="0.45">
      <c r="B29" s="9">
        <f t="shared" si="1"/>
        <v>45651</v>
      </c>
      <c r="C29" s="8">
        <f t="shared" si="2"/>
        <v>45651</v>
      </c>
      <c r="D29" s="60"/>
      <c r="E29" s="60"/>
      <c r="F29" s="60"/>
      <c r="G29" s="48"/>
      <c r="H29" s="49"/>
      <c r="I29" s="50" t="str">
        <f t="shared" si="0"/>
        <v/>
      </c>
      <c r="J29" s="51"/>
      <c r="K29" s="5"/>
      <c r="L29" s="18" t="s">
        <v>10</v>
      </c>
      <c r="M29" s="19" t="s">
        <v>11</v>
      </c>
      <c r="N29" s="4"/>
      <c r="O29" s="4"/>
    </row>
    <row r="30" spans="2:15" ht="22.5" customHeight="1" x14ac:dyDescent="0.4">
      <c r="B30" s="9">
        <f t="shared" si="1"/>
        <v>45652</v>
      </c>
      <c r="C30" s="8">
        <f t="shared" si="2"/>
        <v>45652</v>
      </c>
      <c r="D30" s="60"/>
      <c r="E30" s="60"/>
      <c r="F30" s="60"/>
      <c r="G30" s="48"/>
      <c r="H30" s="49"/>
      <c r="I30" s="50" t="str">
        <f t="shared" si="0"/>
        <v/>
      </c>
      <c r="J30" s="51"/>
      <c r="K30" s="5"/>
      <c r="L30" s="35" t="s">
        <v>27</v>
      </c>
      <c r="M30" s="20">
        <v>18000</v>
      </c>
      <c r="N30" s="4"/>
      <c r="O30" s="4"/>
    </row>
    <row r="31" spans="2:15" ht="22.5" customHeight="1" x14ac:dyDescent="0.4">
      <c r="B31" s="9">
        <f t="shared" si="1"/>
        <v>45653</v>
      </c>
      <c r="C31" s="8">
        <f t="shared" si="2"/>
        <v>45653</v>
      </c>
      <c r="D31" s="60"/>
      <c r="E31" s="60"/>
      <c r="F31" s="60"/>
      <c r="G31" s="48"/>
      <c r="H31" s="49"/>
      <c r="I31" s="50" t="str">
        <f t="shared" si="0"/>
        <v/>
      </c>
      <c r="J31" s="51"/>
      <c r="K31" s="5"/>
      <c r="L31" s="36" t="s">
        <v>28</v>
      </c>
      <c r="M31" s="21">
        <v>2500</v>
      </c>
      <c r="N31" s="4"/>
      <c r="O31" s="4"/>
    </row>
    <row r="32" spans="2:15" ht="22.5" customHeight="1" x14ac:dyDescent="0.4">
      <c r="B32" s="9">
        <f t="shared" si="1"/>
        <v>45654</v>
      </c>
      <c r="C32" s="8">
        <f t="shared" si="2"/>
        <v>45654</v>
      </c>
      <c r="D32" s="60"/>
      <c r="E32" s="60"/>
      <c r="F32" s="60"/>
      <c r="G32" s="48"/>
      <c r="H32" s="49"/>
      <c r="I32" s="50" t="str">
        <f t="shared" si="0"/>
        <v/>
      </c>
      <c r="J32" s="51"/>
      <c r="K32" s="5"/>
      <c r="L32" s="36"/>
      <c r="M32" s="21"/>
      <c r="N32" s="4"/>
      <c r="O32" s="4"/>
    </row>
    <row r="33" spans="2:15" ht="22.5" customHeight="1" x14ac:dyDescent="0.4">
      <c r="B33" s="9">
        <f t="shared" si="1"/>
        <v>45655</v>
      </c>
      <c r="C33" s="8">
        <f t="shared" si="2"/>
        <v>45655</v>
      </c>
      <c r="D33" s="60"/>
      <c r="E33" s="60"/>
      <c r="F33" s="60"/>
      <c r="G33" s="48"/>
      <c r="H33" s="49"/>
      <c r="I33" s="50" t="str">
        <f t="shared" si="0"/>
        <v/>
      </c>
      <c r="J33" s="51"/>
      <c r="K33" s="5"/>
      <c r="L33" s="36"/>
      <c r="M33" s="21"/>
      <c r="N33" s="4"/>
      <c r="O33" s="4"/>
    </row>
    <row r="34" spans="2:15" ht="22.5" customHeight="1" x14ac:dyDescent="0.4">
      <c r="B34" s="9">
        <f t="shared" si="1"/>
        <v>45656</v>
      </c>
      <c r="C34" s="8">
        <f t="shared" si="2"/>
        <v>45656</v>
      </c>
      <c r="D34" s="60"/>
      <c r="E34" s="60"/>
      <c r="F34" s="60"/>
      <c r="G34" s="48"/>
      <c r="H34" s="49"/>
      <c r="I34" s="50" t="str">
        <f t="shared" si="0"/>
        <v/>
      </c>
      <c r="J34" s="51"/>
      <c r="K34" s="5"/>
      <c r="L34" s="36"/>
      <c r="M34" s="21"/>
      <c r="N34" s="4"/>
      <c r="O34" s="4"/>
    </row>
    <row r="35" spans="2:15" ht="22.5" customHeight="1" thickBot="1" x14ac:dyDescent="0.45">
      <c r="B35" s="12">
        <f t="shared" si="1"/>
        <v>45657</v>
      </c>
      <c r="C35" s="13">
        <f t="shared" si="2"/>
        <v>45657</v>
      </c>
      <c r="D35" s="61"/>
      <c r="E35" s="61"/>
      <c r="F35" s="61"/>
      <c r="G35" s="52"/>
      <c r="H35" s="53"/>
      <c r="I35" s="54" t="str">
        <f t="shared" si="0"/>
        <v/>
      </c>
      <c r="J35" s="55"/>
      <c r="K35" s="5"/>
      <c r="L35" s="31"/>
      <c r="M35" s="22"/>
      <c r="N35" s="4"/>
      <c r="O35" s="4"/>
    </row>
    <row r="36" spans="2:15" ht="22.5" customHeight="1" thickTop="1" thickBot="1" x14ac:dyDescent="0.45">
      <c r="B36" s="63" t="s">
        <v>8</v>
      </c>
      <c r="C36" s="64"/>
      <c r="D36" s="62">
        <f>SUM(D5:F35)</f>
        <v>7000</v>
      </c>
      <c r="E36" s="62"/>
      <c r="F36" s="62"/>
      <c r="G36" s="15">
        <f>SUM(G5:G35)</f>
        <v>24000</v>
      </c>
      <c r="H36" s="16">
        <f t="shared" ref="H36:I36" si="3">SUM(H5:H35)</f>
        <v>500</v>
      </c>
      <c r="I36" s="17">
        <f t="shared" si="3"/>
        <v>31500</v>
      </c>
      <c r="J36" s="14"/>
      <c r="K36" s="5"/>
      <c r="L36" s="33" t="s">
        <v>8</v>
      </c>
      <c r="M36" s="34">
        <f>SUM(M30:M35)</f>
        <v>20500</v>
      </c>
      <c r="N36" s="4"/>
      <c r="O36" s="4"/>
    </row>
    <row r="37" spans="2:15" x14ac:dyDescent="0.4"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7"/>
      <c r="N37" s="4"/>
      <c r="O37" s="4"/>
    </row>
    <row r="38" spans="2:15" x14ac:dyDescent="0.4">
      <c r="B38" s="5"/>
      <c r="C38" s="5"/>
      <c r="D38" s="5"/>
      <c r="E38" s="5"/>
      <c r="F38" s="5"/>
      <c r="G38" s="5"/>
      <c r="H38" s="4"/>
      <c r="I38" s="4"/>
      <c r="J38" s="4"/>
      <c r="K38" s="4"/>
      <c r="L38" s="4"/>
      <c r="M38" s="7"/>
      <c r="N38" s="4"/>
      <c r="O38" s="4"/>
    </row>
    <row r="39" spans="2:15" x14ac:dyDescent="0.4">
      <c r="B39" s="5"/>
      <c r="C39" s="5"/>
      <c r="D39" s="5"/>
      <c r="E39" s="5"/>
      <c r="F39" s="5"/>
      <c r="G39" s="5"/>
      <c r="H39" s="4"/>
      <c r="I39" s="4"/>
      <c r="J39" s="4"/>
      <c r="K39" s="4"/>
      <c r="N39" s="4"/>
      <c r="O39" s="4"/>
    </row>
    <row r="40" spans="2:15" x14ac:dyDescent="0.4">
      <c r="B40" s="5"/>
      <c r="C40" s="5"/>
      <c r="D40" s="5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</row>
    <row r="41" spans="2:15" x14ac:dyDescent="0.4">
      <c r="B41" s="5"/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  <c r="N41" s="4"/>
      <c r="O41" s="4"/>
    </row>
    <row r="42" spans="2:15" x14ac:dyDescent="0.4">
      <c r="B42" s="5"/>
      <c r="C42" s="5"/>
      <c r="D42" s="5"/>
      <c r="E42" s="5"/>
      <c r="F42" s="5"/>
      <c r="G42" s="5"/>
      <c r="H42" s="4"/>
      <c r="I42" s="4"/>
      <c r="J42" s="4"/>
      <c r="K42" s="4"/>
      <c r="L42" s="4"/>
      <c r="M42" s="4"/>
      <c r="N42" s="4"/>
      <c r="O42" s="4"/>
    </row>
    <row r="43" spans="2:15" x14ac:dyDescent="0.4">
      <c r="B43" s="5"/>
      <c r="C43" s="5"/>
      <c r="D43" s="5"/>
      <c r="E43" s="5"/>
      <c r="F43" s="5"/>
      <c r="G43" s="5"/>
      <c r="H43" s="4"/>
      <c r="I43" s="4"/>
      <c r="J43" s="4"/>
      <c r="K43" s="4"/>
      <c r="L43" s="4"/>
      <c r="M43" s="4"/>
      <c r="N43" s="4"/>
      <c r="O43" s="4"/>
    </row>
  </sheetData>
  <mergeCells count="36">
    <mergeCell ref="D18:F18"/>
    <mergeCell ref="D19:F19"/>
    <mergeCell ref="D20:F20"/>
    <mergeCell ref="D26:F26"/>
    <mergeCell ref="D27:F27"/>
    <mergeCell ref="D14:F14"/>
    <mergeCell ref="D15:F15"/>
    <mergeCell ref="D16:F16"/>
    <mergeCell ref="D17:F17"/>
    <mergeCell ref="B3:C3"/>
    <mergeCell ref="B4:C4"/>
    <mergeCell ref="D9:F9"/>
    <mergeCell ref="D10:F10"/>
    <mergeCell ref="D11:F11"/>
    <mergeCell ref="D12:F12"/>
    <mergeCell ref="D13:F13"/>
    <mergeCell ref="D4:F4"/>
    <mergeCell ref="D5:F5"/>
    <mergeCell ref="D6:F6"/>
    <mergeCell ref="D7:F7"/>
    <mergeCell ref="D8:F8"/>
    <mergeCell ref="D34:F34"/>
    <mergeCell ref="D35:F35"/>
    <mergeCell ref="D36:F36"/>
    <mergeCell ref="B36:C36"/>
    <mergeCell ref="D21:F21"/>
    <mergeCell ref="D22:F22"/>
    <mergeCell ref="D23:F23"/>
    <mergeCell ref="D24:F24"/>
    <mergeCell ref="D25:F25"/>
    <mergeCell ref="D28:F28"/>
    <mergeCell ref="D29:F29"/>
    <mergeCell ref="D30:F30"/>
    <mergeCell ref="D31:F31"/>
    <mergeCell ref="D32:F32"/>
    <mergeCell ref="D33:F33"/>
  </mergeCells>
  <phoneticPr fontId="2"/>
  <conditionalFormatting sqref="B5:C35">
    <cfRule type="expression" dxfId="1" priority="1" stopIfTrue="1">
      <formula>WEEKDAY(B5)=7</formula>
    </cfRule>
    <cfRule type="expression" dxfId="0" priority="2" stopIfTrue="1">
      <formula>WEEKDAY(B5)=1</formula>
    </cfRule>
  </conditionalFormatting>
  <hyperlinks>
    <hyperlink ref="A1" r:id="rId1" xr:uid="{DEE07FE5-D5BA-42DA-A253-3CA981E67A37}"/>
  </hyperlinks>
  <printOptions horizontalCentered="1"/>
  <pageMargins left="0.31496062992125984" right="0.19" top="0.51" bottom="0.2" header="0.31496062992125984" footer="0.1574803149606299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k in</cp:lastModifiedBy>
  <cp:lastPrinted>2024-02-05T09:36:27Z</cp:lastPrinted>
  <dcterms:created xsi:type="dcterms:W3CDTF">2023-02-22T08:29:16Z</dcterms:created>
  <dcterms:modified xsi:type="dcterms:W3CDTF">2024-02-05T09:38:36Z</dcterms:modified>
</cp:coreProperties>
</file>