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7BFFB8A7-4F79-4FA2-B30F-89030D7AEB7C}" xr6:coauthVersionLast="47" xr6:coauthVersionMax="47" xr10:uidLastSave="{00000000-0000-0000-0000-000000000000}"/>
  <bookViews>
    <workbookView xWindow="2805" yWindow="-135" windowWidth="21600" windowHeight="11385" xr2:uid="{18525522-7819-49D9-8BF5-E29A03C06C46}"/>
  </bookViews>
  <sheets>
    <sheet name="Sheet1" sheetId="1" r:id="rId1"/>
  </sheets>
  <definedNames>
    <definedName name="_xlnm.Print_Area" localSheetId="0">Sheet1!$B$3:$M$37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L4" i="1"/>
  <c r="K4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I37" i="1"/>
  <c r="H37" i="1"/>
  <c r="L37" i="1"/>
  <c r="J37" i="1"/>
  <c r="G37" i="1"/>
  <c r="D37" i="1"/>
  <c r="B6" i="1"/>
  <c r="B7" i="1" s="1"/>
  <c r="K37" i="1" l="1"/>
  <c r="C7" i="1"/>
  <c r="B8" i="1"/>
  <c r="C6" i="1"/>
  <c r="B9" i="1" l="1"/>
  <c r="C8" i="1"/>
  <c r="B10" i="1" l="1"/>
  <c r="C9" i="1"/>
  <c r="B11" i="1" l="1"/>
  <c r="C10" i="1"/>
  <c r="C11" i="1" l="1"/>
  <c r="B12" i="1"/>
  <c r="B13" i="1" l="1"/>
  <c r="C12" i="1"/>
  <c r="B14" i="1" l="1"/>
  <c r="C13" i="1"/>
  <c r="B15" i="1" l="1"/>
  <c r="C14" i="1"/>
  <c r="C15" i="1" l="1"/>
  <c r="B16" i="1"/>
  <c r="B17" i="1" l="1"/>
  <c r="C16" i="1"/>
  <c r="B18" i="1" l="1"/>
  <c r="C17" i="1"/>
  <c r="B19" i="1" l="1"/>
  <c r="C18" i="1"/>
  <c r="C19" i="1" l="1"/>
  <c r="B20" i="1"/>
  <c r="B21" i="1" l="1"/>
  <c r="C20" i="1"/>
  <c r="B22" i="1" l="1"/>
  <c r="C21" i="1"/>
  <c r="B23" i="1" l="1"/>
  <c r="C22" i="1"/>
  <c r="C23" i="1" l="1"/>
  <c r="B24" i="1"/>
  <c r="B25" i="1" l="1"/>
  <c r="C24" i="1"/>
  <c r="B26" i="1" l="1"/>
  <c r="C25" i="1"/>
  <c r="B27" i="1" l="1"/>
  <c r="C26" i="1"/>
  <c r="C27" i="1" l="1"/>
  <c r="B28" i="1"/>
  <c r="C28" i="1" l="1"/>
  <c r="B29" i="1"/>
  <c r="B30" i="1" l="1"/>
  <c r="C29" i="1"/>
  <c r="B31" i="1" l="1"/>
  <c r="C30" i="1"/>
  <c r="C31" i="1" l="1"/>
  <c r="B32" i="1"/>
  <c r="B33" i="1" l="1"/>
  <c r="C32" i="1"/>
  <c r="B34" i="1" l="1"/>
  <c r="C33" i="1"/>
  <c r="B35" i="1" l="1"/>
  <c r="C34" i="1"/>
  <c r="C35" i="1" l="1"/>
  <c r="B36" i="1"/>
  <c r="C36" i="1" s="1"/>
</calcChain>
</file>

<file path=xl/sharedStrings.xml><?xml version="1.0" encoding="utf-8"?>
<sst xmlns="http://schemas.openxmlformats.org/spreadsheetml/2006/main" count="20" uniqueCount="20">
  <si>
    <t>生活の便利技</t>
    <phoneticPr fontId="3"/>
  </si>
  <si>
    <t>月</t>
    <rPh sb="0" eb="1">
      <t>ツキ</t>
    </rPh>
    <phoneticPr fontId="6"/>
  </si>
  <si>
    <t>日付</t>
    <rPh sb="0" eb="2">
      <t>ヒヅケ</t>
    </rPh>
    <phoneticPr fontId="6"/>
  </si>
  <si>
    <t>雑費</t>
    <rPh sb="0" eb="2">
      <t>ザッピ</t>
    </rPh>
    <phoneticPr fontId="2"/>
  </si>
  <si>
    <t>合計</t>
    <rPh sb="0" eb="2">
      <t>ゴウケイ</t>
    </rPh>
    <phoneticPr fontId="2"/>
  </si>
  <si>
    <t>固定費</t>
    <rPh sb="0" eb="3">
      <t>コテイヒ</t>
    </rPh>
    <phoneticPr fontId="2"/>
  </si>
  <si>
    <t>メモ</t>
    <phoneticPr fontId="2"/>
  </si>
  <si>
    <t>のセルには計算式を入力しています</t>
    <rPh sb="5" eb="8">
      <t>ケイサンシキ</t>
    </rPh>
    <rPh sb="9" eb="11">
      <t>ニュウリョク</t>
    </rPh>
    <phoneticPr fontId="2"/>
  </si>
  <si>
    <t>収入</t>
    <rPh sb="0" eb="2">
      <t>シュウニュウ</t>
    </rPh>
    <phoneticPr fontId="6"/>
  </si>
  <si>
    <t>食費</t>
    <rPh sb="0" eb="2">
      <t>ショクヒ</t>
    </rPh>
    <phoneticPr fontId="2"/>
  </si>
  <si>
    <t>日用品</t>
    <rPh sb="0" eb="3">
      <t>ニチヨウヒン</t>
    </rPh>
    <phoneticPr fontId="2"/>
  </si>
  <si>
    <t>年</t>
    <phoneticPr fontId="6"/>
  </si>
  <si>
    <t>電気代</t>
    <rPh sb="0" eb="2">
      <t>デンキ</t>
    </rPh>
    <rPh sb="2" eb="3">
      <t>ダイ</t>
    </rPh>
    <phoneticPr fontId="2"/>
  </si>
  <si>
    <t>支出計</t>
    <rPh sb="0" eb="2">
      <t>シシュツ</t>
    </rPh>
    <rPh sb="2" eb="3">
      <t>ケイ</t>
    </rPh>
    <phoneticPr fontId="2"/>
  </si>
  <si>
    <t>貯金</t>
    <rPh sb="0" eb="2">
      <t>チョキン</t>
    </rPh>
    <phoneticPr fontId="2"/>
  </si>
  <si>
    <t>わが家の家計簿</t>
    <rPh sb="2" eb="3">
      <t>ヤ</t>
    </rPh>
    <rPh sb="4" eb="7">
      <t>カケイボ</t>
    </rPh>
    <phoneticPr fontId="6"/>
  </si>
  <si>
    <t>まとめ</t>
    <phoneticPr fontId="2"/>
  </si>
  <si>
    <t>収入計</t>
    <rPh sb="0" eb="2">
      <t>シュウニュウ</t>
    </rPh>
    <rPh sb="2" eb="3">
      <t>ケイ</t>
    </rPh>
    <phoneticPr fontId="2"/>
  </si>
  <si>
    <t>支出計</t>
    <rPh sb="0" eb="3">
      <t>シシュツケイ</t>
    </rPh>
    <phoneticPr fontId="2"/>
  </si>
  <si>
    <t>収支</t>
    <rPh sb="0" eb="2">
      <t>シュウシ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</si>
</sst>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aaa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8" tint="-0.499984740745262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明朝"/>
      <family val="1"/>
      <charset val="128"/>
    </font>
    <font>
      <sz val="18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8" tint="-0.499984740745262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8" tint="-0.499984740745262"/>
      <name val="Meiryo UI"/>
      <family val="3"/>
      <charset val="128"/>
    </font>
    <font>
      <sz val="16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1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8" fontId="8" fillId="0" borderId="0" xfId="0" applyNumberFormat="1" applyFont="1">
      <alignment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178" fontId="10" fillId="0" borderId="27" xfId="0" applyNumberFormat="1" applyFont="1" applyBorder="1">
      <alignment vertical="center"/>
    </xf>
    <xf numFmtId="178" fontId="10" fillId="2" borderId="25" xfId="0" applyNumberFormat="1" applyFont="1" applyFill="1" applyBorder="1">
      <alignment vertical="center"/>
    </xf>
    <xf numFmtId="178" fontId="10" fillId="2" borderId="26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5" fillId="0" borderId="0" xfId="0" applyFont="1" applyAlignment="1"/>
    <xf numFmtId="178" fontId="10" fillId="2" borderId="17" xfId="0" applyNumberFormat="1" applyFont="1" applyFill="1" applyBorder="1">
      <alignment vertical="center"/>
    </xf>
    <xf numFmtId="178" fontId="10" fillId="0" borderId="15" xfId="0" applyNumberFormat="1" applyFont="1" applyBorder="1">
      <alignment vertical="center"/>
    </xf>
    <xf numFmtId="178" fontId="10" fillId="2" borderId="18" xfId="0" applyNumberFormat="1" applyFont="1" applyFill="1" applyBorder="1">
      <alignment vertical="center"/>
    </xf>
    <xf numFmtId="178" fontId="10" fillId="0" borderId="16" xfId="0" applyNumberFormat="1" applyFont="1" applyBorder="1">
      <alignment vertical="center"/>
    </xf>
    <xf numFmtId="178" fontId="10" fillId="2" borderId="21" xfId="0" applyNumberFormat="1" applyFont="1" applyFill="1" applyBorder="1">
      <alignment vertical="center"/>
    </xf>
    <xf numFmtId="178" fontId="10" fillId="0" borderId="22" xfId="0" applyNumberFormat="1" applyFont="1" applyBorder="1">
      <alignment vertical="center"/>
    </xf>
    <xf numFmtId="55" fontId="7" fillId="0" borderId="0" xfId="0" applyNumberFormat="1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1" xfId="0" applyFont="1" applyFill="1" applyBorder="1">
      <alignment vertical="center"/>
    </xf>
    <xf numFmtId="178" fontId="10" fillId="2" borderId="24" xfId="0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55" fontId="10" fillId="0" borderId="9" xfId="0" applyNumberFormat="1" applyFont="1" applyBorder="1" applyAlignment="1">
      <alignment horizontal="center" vertical="center"/>
    </xf>
    <xf numFmtId="55" fontId="10" fillId="0" borderId="12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2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8" fontId="10" fillId="2" borderId="32" xfId="0" applyNumberFormat="1" applyFont="1" applyFill="1" applyBorder="1">
      <alignment vertical="center"/>
    </xf>
    <xf numFmtId="178" fontId="10" fillId="2" borderId="23" xfId="0" applyNumberFormat="1" applyFont="1" applyFill="1" applyBorder="1" applyAlignment="1">
      <alignment horizontal="right" vertical="center"/>
    </xf>
    <xf numFmtId="178" fontId="10" fillId="2" borderId="34" xfId="0" applyNumberFormat="1" applyFont="1" applyFill="1" applyBorder="1" applyAlignment="1">
      <alignment horizontal="right" vertical="center"/>
    </xf>
    <xf numFmtId="178" fontId="10" fillId="2" borderId="27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4" fillId="0" borderId="0" xfId="0" applyFont="1" applyFill="1">
      <alignment vertical="center"/>
    </xf>
    <xf numFmtId="49" fontId="10" fillId="4" borderId="9" xfId="0" applyNumberFormat="1" applyFont="1" applyFill="1" applyBorder="1" applyAlignment="1">
      <alignment horizontal="center" vertical="center"/>
    </xf>
    <xf numFmtId="49" fontId="10" fillId="4" borderId="10" xfId="0" applyNumberFormat="1" applyFont="1" applyFill="1" applyBorder="1" applyAlignment="1">
      <alignment horizontal="center" vertical="center"/>
    </xf>
    <xf numFmtId="49" fontId="10" fillId="4" borderId="11" xfId="0" applyNumberFormat="1" applyFont="1" applyFill="1" applyBorder="1" applyAlignment="1">
      <alignment horizontal="center" vertical="center"/>
    </xf>
    <xf numFmtId="49" fontId="10" fillId="5" borderId="28" xfId="0" applyNumberFormat="1" applyFont="1" applyFill="1" applyBorder="1" applyAlignment="1">
      <alignment horizontal="center" vertical="center"/>
    </xf>
    <xf numFmtId="49" fontId="10" fillId="5" borderId="12" xfId="0" applyNumberFormat="1" applyFont="1" applyFill="1" applyBorder="1" applyAlignment="1">
      <alignment horizontal="center" vertical="center"/>
    </xf>
    <xf numFmtId="178" fontId="10" fillId="6" borderId="15" xfId="0" applyNumberFormat="1" applyFont="1" applyFill="1" applyBorder="1">
      <alignment vertical="center"/>
    </xf>
    <xf numFmtId="178" fontId="10" fillId="6" borderId="16" xfId="0" applyNumberFormat="1" applyFont="1" applyFill="1" applyBorder="1">
      <alignment vertical="center"/>
    </xf>
    <xf numFmtId="178" fontId="10" fillId="6" borderId="22" xfId="0" applyNumberFormat="1" applyFont="1" applyFill="1" applyBorder="1">
      <alignment vertical="center"/>
    </xf>
    <xf numFmtId="178" fontId="10" fillId="5" borderId="29" xfId="0" applyNumberFormat="1" applyFont="1" applyFill="1" applyBorder="1" applyAlignment="1">
      <alignment vertical="top"/>
    </xf>
    <xf numFmtId="178" fontId="10" fillId="5" borderId="13" xfId="0" applyNumberFormat="1" applyFont="1" applyFill="1" applyBorder="1" applyAlignment="1">
      <alignment vertical="top"/>
    </xf>
    <xf numFmtId="178" fontId="10" fillId="5" borderId="13" xfId="0" applyNumberFormat="1" applyFont="1" applyFill="1" applyBorder="1">
      <alignment vertical="center"/>
    </xf>
    <xf numFmtId="178" fontId="10" fillId="5" borderId="30" xfId="0" applyNumberFormat="1" applyFont="1" applyFill="1" applyBorder="1">
      <alignment vertical="center"/>
    </xf>
    <xf numFmtId="178" fontId="10" fillId="5" borderId="14" xfId="0" applyNumberFormat="1" applyFont="1" applyFill="1" applyBorder="1">
      <alignment vertical="center"/>
    </xf>
    <xf numFmtId="178" fontId="10" fillId="5" borderId="31" xfId="0" applyNumberFormat="1" applyFont="1" applyFill="1" applyBorder="1">
      <alignment vertical="center"/>
    </xf>
    <xf numFmtId="178" fontId="10" fillId="5" borderId="20" xfId="0" applyNumberFormat="1" applyFont="1" applyFill="1" applyBorder="1">
      <alignment vertical="center"/>
    </xf>
    <xf numFmtId="178" fontId="10" fillId="4" borderId="6" xfId="0" applyNumberFormat="1" applyFont="1" applyFill="1" applyBorder="1" applyAlignment="1">
      <alignment horizontal="right" vertical="center"/>
    </xf>
    <xf numFmtId="178" fontId="10" fillId="4" borderId="7" xfId="0" applyNumberFormat="1" applyFont="1" applyFill="1" applyBorder="1" applyAlignment="1">
      <alignment horizontal="right" vertical="center"/>
    </xf>
    <xf numFmtId="178" fontId="10" fillId="4" borderId="8" xfId="0" applyNumberFormat="1" applyFont="1" applyFill="1" applyBorder="1" applyAlignment="1">
      <alignment horizontal="right" vertical="center"/>
    </xf>
    <xf numFmtId="178" fontId="10" fillId="4" borderId="4" xfId="0" applyNumberFormat="1" applyFont="1" applyFill="1" applyBorder="1" applyAlignment="1">
      <alignment horizontal="right" vertical="center"/>
    </xf>
    <xf numFmtId="178" fontId="10" fillId="4" borderId="1" xfId="0" applyNumberFormat="1" applyFont="1" applyFill="1" applyBorder="1" applyAlignment="1">
      <alignment horizontal="right" vertical="center"/>
    </xf>
    <xf numFmtId="178" fontId="10" fillId="4" borderId="5" xfId="0" applyNumberFormat="1" applyFont="1" applyFill="1" applyBorder="1" applyAlignment="1">
      <alignment horizontal="right" vertical="center"/>
    </xf>
    <xf numFmtId="178" fontId="10" fillId="4" borderId="19" xfId="0" applyNumberFormat="1" applyFont="1" applyFill="1" applyBorder="1" applyAlignment="1">
      <alignment horizontal="right" vertical="center"/>
    </xf>
    <xf numFmtId="178" fontId="10" fillId="4" borderId="2" xfId="0" applyNumberFormat="1" applyFont="1" applyFill="1" applyBorder="1" applyAlignment="1">
      <alignment horizontal="right" vertical="center"/>
    </xf>
    <xf numFmtId="178" fontId="10" fillId="4" borderId="33" xfId="0" applyNumberFormat="1" applyFont="1" applyFill="1" applyBorder="1" applyAlignment="1">
      <alignment horizontal="right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178" fontId="10" fillId="0" borderId="42" xfId="0" applyNumberFormat="1" applyFont="1" applyBorder="1" applyAlignment="1">
      <alignment horizontal="right" vertical="center"/>
    </xf>
    <xf numFmtId="178" fontId="10" fillId="0" borderId="39" xfId="0" applyNumberFormat="1" applyFont="1" applyBorder="1" applyAlignment="1">
      <alignment horizontal="right" vertical="center"/>
    </xf>
    <xf numFmtId="178" fontId="10" fillId="0" borderId="40" xfId="0" applyNumberFormat="1" applyFont="1" applyBorder="1" applyAlignment="1">
      <alignment horizontal="right" vertical="center"/>
    </xf>
    <xf numFmtId="55" fontId="12" fillId="0" borderId="0" xfId="0" applyNumberFormat="1" applyFont="1" applyAlignment="1">
      <alignment vertical="top"/>
    </xf>
    <xf numFmtId="0" fontId="5" fillId="0" borderId="0" xfId="0" applyFont="1" applyFill="1" applyBorder="1">
      <alignment vertical="center"/>
    </xf>
    <xf numFmtId="55" fontId="10" fillId="3" borderId="43" xfId="0" applyNumberFormat="1" applyFont="1" applyFill="1" applyBorder="1" applyAlignment="1">
      <alignment horizontal="center" vertical="center"/>
    </xf>
    <xf numFmtId="55" fontId="10" fillId="3" borderId="44" xfId="0" applyNumberFormat="1" applyFont="1" applyFill="1" applyBorder="1" applyAlignment="1">
      <alignment horizontal="center" vertical="center"/>
    </xf>
    <xf numFmtId="55" fontId="10" fillId="3" borderId="41" xfId="0" applyNumberFormat="1" applyFont="1" applyFill="1" applyBorder="1" applyAlignment="1">
      <alignment horizontal="center"/>
    </xf>
    <xf numFmtId="55" fontId="10" fillId="3" borderId="38" xfId="0" applyNumberFormat="1" applyFont="1" applyFill="1" applyBorder="1" applyAlignment="1">
      <alignment horizontal="center"/>
    </xf>
    <xf numFmtId="55" fontId="10" fillId="3" borderId="3" xfId="0" applyNumberFormat="1" applyFont="1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19EB-E3EA-46F5-94C9-7D7019509861}">
  <dimension ref="A1:P47"/>
  <sheetViews>
    <sheetView showGridLines="0" tabSelected="1" zoomScale="110" zoomScaleNormal="110" workbookViewId="0"/>
  </sheetViews>
  <sheetFormatPr defaultRowHeight="19.5" x14ac:dyDescent="0.4"/>
  <cols>
    <col min="1" max="1" width="5" style="1" customWidth="1"/>
    <col min="2" max="3" width="3.625" style="2" customWidth="1"/>
    <col min="4" max="4" width="3.125" style="2" customWidth="1"/>
    <col min="5" max="5" width="3.625" style="2" customWidth="1"/>
    <col min="6" max="6" width="3.375" style="2" customWidth="1"/>
    <col min="7" max="9" width="10.125" style="2" customWidth="1"/>
    <col min="10" max="13" width="10.125" style="1" customWidth="1"/>
    <col min="14" max="16384" width="9" style="1"/>
  </cols>
  <sheetData>
    <row r="1" spans="1:14" x14ac:dyDescent="0.4">
      <c r="A1" s="3" t="s">
        <v>0</v>
      </c>
      <c r="G1" s="25"/>
      <c r="H1" s="6" t="s">
        <v>7</v>
      </c>
      <c r="I1" s="73"/>
    </row>
    <row r="2" spans="1:14" ht="24.75" thickBot="1" x14ac:dyDescent="0.4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19.5" customHeight="1" x14ac:dyDescent="0.25">
      <c r="B3" s="72" t="s">
        <v>15</v>
      </c>
      <c r="C3" s="22"/>
      <c r="D3" s="22"/>
      <c r="E3" s="22"/>
      <c r="F3" s="22"/>
      <c r="G3" s="22"/>
      <c r="H3" s="22"/>
      <c r="J3" s="74" t="s">
        <v>16</v>
      </c>
      <c r="K3" s="76" t="s">
        <v>17</v>
      </c>
      <c r="L3" s="77" t="s">
        <v>18</v>
      </c>
      <c r="M3" s="78" t="s">
        <v>19</v>
      </c>
    </row>
    <row r="4" spans="1:14" ht="19.5" customHeight="1" thickBot="1" x14ac:dyDescent="0.3">
      <c r="B4" s="28">
        <v>2024</v>
      </c>
      <c r="C4" s="28"/>
      <c r="D4" s="23" t="s">
        <v>11</v>
      </c>
      <c r="E4" s="24">
        <v>11</v>
      </c>
      <c r="F4" s="15" t="s">
        <v>1</v>
      </c>
      <c r="G4" s="14"/>
      <c r="H4" s="14"/>
      <c r="J4" s="75"/>
      <c r="K4" s="69">
        <f>D37</f>
        <v>260000</v>
      </c>
      <c r="L4" s="70">
        <f>K37</f>
        <v>61950</v>
      </c>
      <c r="M4" s="71">
        <f>L37</f>
        <v>50000</v>
      </c>
    </row>
    <row r="5" spans="1:14" ht="22.5" customHeight="1" thickBot="1" x14ac:dyDescent="0.45">
      <c r="B5" s="29" t="s">
        <v>2</v>
      </c>
      <c r="C5" s="30"/>
      <c r="D5" s="41" t="s">
        <v>8</v>
      </c>
      <c r="E5" s="42"/>
      <c r="F5" s="43"/>
      <c r="G5" s="44" t="s">
        <v>5</v>
      </c>
      <c r="H5" s="45" t="s">
        <v>9</v>
      </c>
      <c r="I5" s="45" t="s">
        <v>10</v>
      </c>
      <c r="J5" s="65" t="s">
        <v>3</v>
      </c>
      <c r="K5" s="66" t="s">
        <v>13</v>
      </c>
      <c r="L5" s="67" t="s">
        <v>14</v>
      </c>
      <c r="M5" s="68" t="s">
        <v>6</v>
      </c>
      <c r="N5" s="4"/>
    </row>
    <row r="6" spans="1:14" ht="22.5" customHeight="1" x14ac:dyDescent="0.4">
      <c r="B6" s="9">
        <f>DATE(B4,E4,1)</f>
        <v>45597</v>
      </c>
      <c r="C6" s="31">
        <f>+B6</f>
        <v>45597</v>
      </c>
      <c r="D6" s="56"/>
      <c r="E6" s="57"/>
      <c r="F6" s="58"/>
      <c r="G6" s="49"/>
      <c r="H6" s="50">
        <v>1500</v>
      </c>
      <c r="I6" s="50"/>
      <c r="J6" s="51">
        <v>200</v>
      </c>
      <c r="K6" s="16">
        <f>IF(OR(G6&lt;&gt;"",H6&lt;&gt;"",I6&lt;&gt;"",J6&lt;&gt;""),SUM(G6:J6),"")</f>
        <v>1700</v>
      </c>
      <c r="L6" s="46"/>
      <c r="M6" s="17"/>
      <c r="N6" s="4"/>
    </row>
    <row r="7" spans="1:14" ht="22.5" customHeight="1" x14ac:dyDescent="0.4">
      <c r="B7" s="8">
        <f>IF(B6="","",IF(DAY(B6+1)=1,"",B6+1))</f>
        <v>45598</v>
      </c>
      <c r="C7" s="32">
        <f>+B7</f>
        <v>45598</v>
      </c>
      <c r="D7" s="59">
        <v>230000</v>
      </c>
      <c r="E7" s="60"/>
      <c r="F7" s="61"/>
      <c r="G7" s="52">
        <v>35000</v>
      </c>
      <c r="H7" s="53">
        <v>20200</v>
      </c>
      <c r="I7" s="53"/>
      <c r="J7" s="53"/>
      <c r="K7" s="18">
        <f t="shared" ref="K7:K36" si="0">IF(OR(G7&lt;&gt;"",H7&lt;&gt;"",I7&lt;&gt;"",J7&lt;&gt;""),SUM(G7:J7),"")</f>
        <v>55200</v>
      </c>
      <c r="L7" s="47"/>
      <c r="M7" s="19" t="s">
        <v>12</v>
      </c>
      <c r="N7" s="4"/>
    </row>
    <row r="8" spans="1:14" ht="22.5" customHeight="1" x14ac:dyDescent="0.4">
      <c r="B8" s="8">
        <f t="shared" ref="B8:B36" si="1">IF(B7="","",IF(DAY(B7+1)=1,"",B7+1))</f>
        <v>45599</v>
      </c>
      <c r="C8" s="32">
        <f t="shared" ref="C8:C36" si="2">+B8</f>
        <v>45599</v>
      </c>
      <c r="D8" s="59"/>
      <c r="E8" s="60"/>
      <c r="F8" s="61"/>
      <c r="G8" s="52">
        <v>3000</v>
      </c>
      <c r="H8" s="53">
        <v>500</v>
      </c>
      <c r="I8" s="53"/>
      <c r="J8" s="53">
        <v>300</v>
      </c>
      <c r="K8" s="18">
        <f t="shared" si="0"/>
        <v>3800</v>
      </c>
      <c r="L8" s="47">
        <v>50000</v>
      </c>
      <c r="M8" s="19"/>
      <c r="N8" s="4"/>
    </row>
    <row r="9" spans="1:14" ht="22.5" customHeight="1" x14ac:dyDescent="0.4">
      <c r="B9" s="8">
        <f t="shared" si="1"/>
        <v>45600</v>
      </c>
      <c r="C9" s="32">
        <f t="shared" si="2"/>
        <v>45600</v>
      </c>
      <c r="D9" s="59">
        <v>30000</v>
      </c>
      <c r="E9" s="60"/>
      <c r="F9" s="61"/>
      <c r="G9" s="52"/>
      <c r="H9" s="53"/>
      <c r="I9" s="53">
        <v>1250</v>
      </c>
      <c r="J9" s="53"/>
      <c r="K9" s="18">
        <f t="shared" si="0"/>
        <v>1250</v>
      </c>
      <c r="L9" s="47"/>
      <c r="M9" s="19"/>
      <c r="N9" s="4"/>
    </row>
    <row r="10" spans="1:14" ht="22.5" customHeight="1" x14ac:dyDescent="0.4">
      <c r="B10" s="8">
        <f t="shared" si="1"/>
        <v>45601</v>
      </c>
      <c r="C10" s="32">
        <f t="shared" si="2"/>
        <v>45601</v>
      </c>
      <c r="D10" s="59"/>
      <c r="E10" s="60"/>
      <c r="F10" s="61"/>
      <c r="G10" s="52"/>
      <c r="H10" s="53"/>
      <c r="I10" s="53"/>
      <c r="J10" s="53"/>
      <c r="K10" s="18" t="str">
        <f t="shared" si="0"/>
        <v/>
      </c>
      <c r="L10" s="47"/>
      <c r="M10" s="19"/>
      <c r="N10" s="4"/>
    </row>
    <row r="11" spans="1:14" ht="22.5" customHeight="1" x14ac:dyDescent="0.4">
      <c r="B11" s="8">
        <f t="shared" si="1"/>
        <v>45602</v>
      </c>
      <c r="C11" s="32">
        <f t="shared" si="2"/>
        <v>45602</v>
      </c>
      <c r="D11" s="59"/>
      <c r="E11" s="60"/>
      <c r="F11" s="61"/>
      <c r="G11" s="52"/>
      <c r="H11" s="53"/>
      <c r="I11" s="53"/>
      <c r="J11" s="53"/>
      <c r="K11" s="18" t="str">
        <f t="shared" si="0"/>
        <v/>
      </c>
      <c r="L11" s="47"/>
      <c r="M11" s="19"/>
      <c r="N11" s="4"/>
    </row>
    <row r="12" spans="1:14" ht="22.5" customHeight="1" x14ac:dyDescent="0.4">
      <c r="B12" s="8">
        <f t="shared" si="1"/>
        <v>45603</v>
      </c>
      <c r="C12" s="32">
        <f t="shared" si="2"/>
        <v>45603</v>
      </c>
      <c r="D12" s="59"/>
      <c r="E12" s="60"/>
      <c r="F12" s="61"/>
      <c r="G12" s="52"/>
      <c r="H12" s="53"/>
      <c r="I12" s="53"/>
      <c r="J12" s="53"/>
      <c r="K12" s="18" t="str">
        <f t="shared" si="0"/>
        <v/>
      </c>
      <c r="L12" s="47"/>
      <c r="M12" s="19"/>
      <c r="N12" s="4"/>
    </row>
    <row r="13" spans="1:14" ht="22.5" customHeight="1" x14ac:dyDescent="0.4">
      <c r="B13" s="8">
        <f t="shared" si="1"/>
        <v>45604</v>
      </c>
      <c r="C13" s="32">
        <f t="shared" si="2"/>
        <v>45604</v>
      </c>
      <c r="D13" s="59"/>
      <c r="E13" s="60"/>
      <c r="F13" s="61"/>
      <c r="G13" s="52"/>
      <c r="H13" s="53"/>
      <c r="I13" s="53"/>
      <c r="J13" s="53"/>
      <c r="K13" s="18" t="str">
        <f t="shared" si="0"/>
        <v/>
      </c>
      <c r="L13" s="47"/>
      <c r="M13" s="19"/>
      <c r="N13" s="4"/>
    </row>
    <row r="14" spans="1:14" ht="22.5" customHeight="1" x14ac:dyDescent="0.4">
      <c r="B14" s="8">
        <f t="shared" si="1"/>
        <v>45605</v>
      </c>
      <c r="C14" s="32">
        <f t="shared" si="2"/>
        <v>45605</v>
      </c>
      <c r="D14" s="59"/>
      <c r="E14" s="60"/>
      <c r="F14" s="61"/>
      <c r="G14" s="52"/>
      <c r="H14" s="53"/>
      <c r="I14" s="53"/>
      <c r="J14" s="53"/>
      <c r="K14" s="18" t="str">
        <f t="shared" si="0"/>
        <v/>
      </c>
      <c r="L14" s="47"/>
      <c r="M14" s="19"/>
      <c r="N14" s="4"/>
    </row>
    <row r="15" spans="1:14" ht="22.5" customHeight="1" x14ac:dyDescent="0.4">
      <c r="B15" s="8">
        <f t="shared" si="1"/>
        <v>45606</v>
      </c>
      <c r="C15" s="32">
        <f t="shared" si="2"/>
        <v>45606</v>
      </c>
      <c r="D15" s="59"/>
      <c r="E15" s="60"/>
      <c r="F15" s="61"/>
      <c r="G15" s="52"/>
      <c r="H15" s="53"/>
      <c r="I15" s="53"/>
      <c r="J15" s="53"/>
      <c r="K15" s="18" t="str">
        <f t="shared" si="0"/>
        <v/>
      </c>
      <c r="L15" s="47"/>
      <c r="M15" s="19"/>
      <c r="N15" s="4"/>
    </row>
    <row r="16" spans="1:14" ht="22.5" customHeight="1" x14ac:dyDescent="0.4">
      <c r="B16" s="8">
        <f t="shared" si="1"/>
        <v>45607</v>
      </c>
      <c r="C16" s="32">
        <f t="shared" si="2"/>
        <v>45607</v>
      </c>
      <c r="D16" s="59"/>
      <c r="E16" s="60"/>
      <c r="F16" s="61"/>
      <c r="G16" s="52"/>
      <c r="H16" s="53"/>
      <c r="I16" s="53"/>
      <c r="J16" s="53"/>
      <c r="K16" s="18" t="str">
        <f t="shared" si="0"/>
        <v/>
      </c>
      <c r="L16" s="47"/>
      <c r="M16" s="19"/>
      <c r="N16" s="4"/>
    </row>
    <row r="17" spans="2:16" ht="22.5" customHeight="1" x14ac:dyDescent="0.4">
      <c r="B17" s="8">
        <f t="shared" si="1"/>
        <v>45608</v>
      </c>
      <c r="C17" s="32">
        <f t="shared" si="2"/>
        <v>45608</v>
      </c>
      <c r="D17" s="59"/>
      <c r="E17" s="60"/>
      <c r="F17" s="61"/>
      <c r="G17" s="52"/>
      <c r="H17" s="53"/>
      <c r="I17" s="53"/>
      <c r="J17" s="53"/>
      <c r="K17" s="18" t="str">
        <f t="shared" si="0"/>
        <v/>
      </c>
      <c r="L17" s="47"/>
      <c r="M17" s="19"/>
      <c r="N17" s="4"/>
      <c r="O17" s="4"/>
      <c r="P17" s="7"/>
    </row>
    <row r="18" spans="2:16" ht="22.5" customHeight="1" x14ac:dyDescent="0.4">
      <c r="B18" s="8">
        <f t="shared" si="1"/>
        <v>45609</v>
      </c>
      <c r="C18" s="32">
        <f t="shared" si="2"/>
        <v>45609</v>
      </c>
      <c r="D18" s="59"/>
      <c r="E18" s="60"/>
      <c r="F18" s="61"/>
      <c r="G18" s="52"/>
      <c r="H18" s="53"/>
      <c r="I18" s="53"/>
      <c r="J18" s="53"/>
      <c r="K18" s="18" t="str">
        <f t="shared" si="0"/>
        <v/>
      </c>
      <c r="L18" s="47"/>
      <c r="M18" s="19"/>
      <c r="N18" s="4"/>
    </row>
    <row r="19" spans="2:16" ht="22.5" customHeight="1" x14ac:dyDescent="0.4">
      <c r="B19" s="8">
        <f t="shared" si="1"/>
        <v>45610</v>
      </c>
      <c r="C19" s="32">
        <f t="shared" si="2"/>
        <v>45610</v>
      </c>
      <c r="D19" s="59"/>
      <c r="E19" s="60"/>
      <c r="F19" s="61"/>
      <c r="G19" s="52"/>
      <c r="H19" s="53"/>
      <c r="I19" s="53"/>
      <c r="J19" s="53"/>
      <c r="K19" s="18" t="str">
        <f t="shared" si="0"/>
        <v/>
      </c>
      <c r="L19" s="47"/>
      <c r="M19" s="19"/>
      <c r="N19" s="4"/>
    </row>
    <row r="20" spans="2:16" ht="22.5" customHeight="1" x14ac:dyDescent="0.4">
      <c r="B20" s="8">
        <f t="shared" si="1"/>
        <v>45611</v>
      </c>
      <c r="C20" s="32">
        <f t="shared" si="2"/>
        <v>45611</v>
      </c>
      <c r="D20" s="59"/>
      <c r="E20" s="60"/>
      <c r="F20" s="61"/>
      <c r="G20" s="52"/>
      <c r="H20" s="53"/>
      <c r="I20" s="53"/>
      <c r="J20" s="53"/>
      <c r="K20" s="18" t="str">
        <f t="shared" si="0"/>
        <v/>
      </c>
      <c r="L20" s="47"/>
      <c r="M20" s="19"/>
      <c r="N20" s="4"/>
    </row>
    <row r="21" spans="2:16" ht="22.5" customHeight="1" x14ac:dyDescent="0.4">
      <c r="B21" s="8">
        <f t="shared" si="1"/>
        <v>45612</v>
      </c>
      <c r="C21" s="32">
        <f t="shared" si="2"/>
        <v>45612</v>
      </c>
      <c r="D21" s="59"/>
      <c r="E21" s="60"/>
      <c r="F21" s="61"/>
      <c r="G21" s="52"/>
      <c r="H21" s="53"/>
      <c r="I21" s="53"/>
      <c r="J21" s="53"/>
      <c r="K21" s="18" t="str">
        <f t="shared" si="0"/>
        <v/>
      </c>
      <c r="L21" s="47"/>
      <c r="M21" s="19"/>
      <c r="N21" s="4"/>
    </row>
    <row r="22" spans="2:16" ht="22.5" customHeight="1" x14ac:dyDescent="0.4">
      <c r="B22" s="8">
        <f t="shared" si="1"/>
        <v>45613</v>
      </c>
      <c r="C22" s="32">
        <f t="shared" si="2"/>
        <v>45613</v>
      </c>
      <c r="D22" s="59"/>
      <c r="E22" s="60"/>
      <c r="F22" s="61"/>
      <c r="G22" s="52"/>
      <c r="H22" s="53"/>
      <c r="I22" s="53"/>
      <c r="J22" s="53"/>
      <c r="K22" s="18" t="str">
        <f t="shared" si="0"/>
        <v/>
      </c>
      <c r="L22" s="47"/>
      <c r="M22" s="19"/>
      <c r="N22" s="4"/>
    </row>
    <row r="23" spans="2:16" ht="22.5" customHeight="1" x14ac:dyDescent="0.4">
      <c r="B23" s="8">
        <f t="shared" si="1"/>
        <v>45614</v>
      </c>
      <c r="C23" s="32">
        <f t="shared" si="2"/>
        <v>45614</v>
      </c>
      <c r="D23" s="59"/>
      <c r="E23" s="60"/>
      <c r="F23" s="61"/>
      <c r="G23" s="52"/>
      <c r="H23" s="53"/>
      <c r="I23" s="53"/>
      <c r="J23" s="53"/>
      <c r="K23" s="18" t="str">
        <f t="shared" si="0"/>
        <v/>
      </c>
      <c r="L23" s="47"/>
      <c r="M23" s="19"/>
      <c r="N23" s="4"/>
    </row>
    <row r="24" spans="2:16" ht="22.5" customHeight="1" x14ac:dyDescent="0.4">
      <c r="B24" s="8">
        <f t="shared" si="1"/>
        <v>45615</v>
      </c>
      <c r="C24" s="32">
        <f t="shared" si="2"/>
        <v>45615</v>
      </c>
      <c r="D24" s="59"/>
      <c r="E24" s="60"/>
      <c r="F24" s="61"/>
      <c r="G24" s="52"/>
      <c r="H24" s="53"/>
      <c r="I24" s="53"/>
      <c r="J24" s="53"/>
      <c r="K24" s="18" t="str">
        <f t="shared" si="0"/>
        <v/>
      </c>
      <c r="L24" s="47"/>
      <c r="M24" s="19"/>
      <c r="N24" s="4"/>
    </row>
    <row r="25" spans="2:16" ht="22.5" customHeight="1" x14ac:dyDescent="0.4">
      <c r="B25" s="8">
        <f t="shared" si="1"/>
        <v>45616</v>
      </c>
      <c r="C25" s="32">
        <f t="shared" si="2"/>
        <v>45616</v>
      </c>
      <c r="D25" s="59"/>
      <c r="E25" s="60"/>
      <c r="F25" s="61"/>
      <c r="G25" s="52"/>
      <c r="H25" s="53"/>
      <c r="I25" s="53"/>
      <c r="J25" s="53"/>
      <c r="K25" s="18" t="str">
        <f t="shared" si="0"/>
        <v/>
      </c>
      <c r="L25" s="47"/>
      <c r="M25" s="19"/>
      <c r="N25" s="4"/>
    </row>
    <row r="26" spans="2:16" ht="22.5" customHeight="1" x14ac:dyDescent="0.4">
      <c r="B26" s="8">
        <f t="shared" si="1"/>
        <v>45617</v>
      </c>
      <c r="C26" s="32">
        <f t="shared" si="2"/>
        <v>45617</v>
      </c>
      <c r="D26" s="59"/>
      <c r="E26" s="60"/>
      <c r="F26" s="61"/>
      <c r="G26" s="52"/>
      <c r="H26" s="53"/>
      <c r="I26" s="53"/>
      <c r="J26" s="53"/>
      <c r="K26" s="18" t="str">
        <f t="shared" si="0"/>
        <v/>
      </c>
      <c r="L26" s="47"/>
      <c r="M26" s="19"/>
      <c r="N26" s="4"/>
    </row>
    <row r="27" spans="2:16" ht="22.5" customHeight="1" x14ac:dyDescent="0.4">
      <c r="B27" s="8">
        <f t="shared" si="1"/>
        <v>45618</v>
      </c>
      <c r="C27" s="32">
        <f t="shared" si="2"/>
        <v>45618</v>
      </c>
      <c r="D27" s="59"/>
      <c r="E27" s="60"/>
      <c r="F27" s="61"/>
      <c r="G27" s="52"/>
      <c r="H27" s="53"/>
      <c r="I27" s="53"/>
      <c r="J27" s="53"/>
      <c r="K27" s="18" t="str">
        <f t="shared" si="0"/>
        <v/>
      </c>
      <c r="L27" s="47"/>
      <c r="M27" s="19"/>
      <c r="N27" s="4"/>
    </row>
    <row r="28" spans="2:16" ht="22.5" customHeight="1" x14ac:dyDescent="0.4">
      <c r="B28" s="8">
        <f t="shared" si="1"/>
        <v>45619</v>
      </c>
      <c r="C28" s="32">
        <f t="shared" si="2"/>
        <v>45619</v>
      </c>
      <c r="D28" s="59"/>
      <c r="E28" s="60"/>
      <c r="F28" s="61"/>
      <c r="G28" s="52"/>
      <c r="H28" s="53"/>
      <c r="I28" s="53"/>
      <c r="J28" s="53"/>
      <c r="K28" s="18" t="str">
        <f t="shared" si="0"/>
        <v/>
      </c>
      <c r="L28" s="47"/>
      <c r="M28" s="19"/>
      <c r="N28" s="4"/>
    </row>
    <row r="29" spans="2:16" ht="22.5" customHeight="1" x14ac:dyDescent="0.4">
      <c r="B29" s="8">
        <f t="shared" si="1"/>
        <v>45620</v>
      </c>
      <c r="C29" s="32">
        <f t="shared" si="2"/>
        <v>45620</v>
      </c>
      <c r="D29" s="59"/>
      <c r="E29" s="60"/>
      <c r="F29" s="61"/>
      <c r="G29" s="52"/>
      <c r="H29" s="53"/>
      <c r="I29" s="53"/>
      <c r="J29" s="53"/>
      <c r="K29" s="18" t="str">
        <f t="shared" si="0"/>
        <v/>
      </c>
      <c r="L29" s="47"/>
      <c r="M29" s="19"/>
      <c r="N29" s="4"/>
    </row>
    <row r="30" spans="2:16" ht="22.5" customHeight="1" x14ac:dyDescent="0.4">
      <c r="B30" s="8">
        <f t="shared" si="1"/>
        <v>45621</v>
      </c>
      <c r="C30" s="32">
        <f t="shared" si="2"/>
        <v>45621</v>
      </c>
      <c r="D30" s="59"/>
      <c r="E30" s="60"/>
      <c r="F30" s="61"/>
      <c r="G30" s="52"/>
      <c r="H30" s="53"/>
      <c r="I30" s="53"/>
      <c r="J30" s="53"/>
      <c r="K30" s="18" t="str">
        <f t="shared" si="0"/>
        <v/>
      </c>
      <c r="L30" s="47"/>
      <c r="M30" s="19"/>
      <c r="N30" s="4"/>
    </row>
    <row r="31" spans="2:16" ht="22.5" customHeight="1" x14ac:dyDescent="0.4">
      <c r="B31" s="8">
        <f t="shared" si="1"/>
        <v>45622</v>
      </c>
      <c r="C31" s="32">
        <f t="shared" si="2"/>
        <v>45622</v>
      </c>
      <c r="D31" s="59"/>
      <c r="E31" s="60"/>
      <c r="F31" s="61"/>
      <c r="G31" s="52"/>
      <c r="H31" s="53"/>
      <c r="I31" s="53"/>
      <c r="J31" s="53"/>
      <c r="K31" s="18" t="str">
        <f t="shared" si="0"/>
        <v/>
      </c>
      <c r="L31" s="47"/>
      <c r="M31" s="19"/>
      <c r="N31" s="4"/>
    </row>
    <row r="32" spans="2:16" ht="22.5" customHeight="1" x14ac:dyDescent="0.4">
      <c r="B32" s="8">
        <f t="shared" si="1"/>
        <v>45623</v>
      </c>
      <c r="C32" s="32">
        <f t="shared" si="2"/>
        <v>45623</v>
      </c>
      <c r="D32" s="59"/>
      <c r="E32" s="60"/>
      <c r="F32" s="61"/>
      <c r="G32" s="52"/>
      <c r="H32" s="53"/>
      <c r="I32" s="53"/>
      <c r="J32" s="53"/>
      <c r="K32" s="18" t="str">
        <f t="shared" si="0"/>
        <v/>
      </c>
      <c r="L32" s="47"/>
      <c r="M32" s="19"/>
      <c r="N32" s="4"/>
    </row>
    <row r="33" spans="2:14" ht="22.5" customHeight="1" x14ac:dyDescent="0.4">
      <c r="B33" s="8">
        <f t="shared" si="1"/>
        <v>45624</v>
      </c>
      <c r="C33" s="32">
        <f t="shared" si="2"/>
        <v>45624</v>
      </c>
      <c r="D33" s="59"/>
      <c r="E33" s="60"/>
      <c r="F33" s="61"/>
      <c r="G33" s="52"/>
      <c r="H33" s="53"/>
      <c r="I33" s="53"/>
      <c r="J33" s="53"/>
      <c r="K33" s="18" t="str">
        <f t="shared" si="0"/>
        <v/>
      </c>
      <c r="L33" s="47"/>
      <c r="M33" s="19"/>
      <c r="N33" s="4"/>
    </row>
    <row r="34" spans="2:14" ht="22.5" customHeight="1" x14ac:dyDescent="0.4">
      <c r="B34" s="8">
        <f t="shared" si="1"/>
        <v>45625</v>
      </c>
      <c r="C34" s="32">
        <f t="shared" si="2"/>
        <v>45625</v>
      </c>
      <c r="D34" s="59"/>
      <c r="E34" s="60"/>
      <c r="F34" s="61"/>
      <c r="G34" s="52"/>
      <c r="H34" s="53"/>
      <c r="I34" s="53"/>
      <c r="J34" s="53"/>
      <c r="K34" s="18" t="str">
        <f t="shared" si="0"/>
        <v/>
      </c>
      <c r="L34" s="47"/>
      <c r="M34" s="19"/>
      <c r="N34" s="4"/>
    </row>
    <row r="35" spans="2:14" ht="22.5" customHeight="1" x14ac:dyDescent="0.4">
      <c r="B35" s="8">
        <f t="shared" si="1"/>
        <v>45626</v>
      </c>
      <c r="C35" s="32">
        <f t="shared" si="2"/>
        <v>45626</v>
      </c>
      <c r="D35" s="59"/>
      <c r="E35" s="60"/>
      <c r="F35" s="61"/>
      <c r="G35" s="52"/>
      <c r="H35" s="53"/>
      <c r="I35" s="53"/>
      <c r="J35" s="53"/>
      <c r="K35" s="18" t="str">
        <f t="shared" si="0"/>
        <v/>
      </c>
      <c r="L35" s="47"/>
      <c r="M35" s="19"/>
      <c r="N35" s="4"/>
    </row>
    <row r="36" spans="2:14" ht="22.5" customHeight="1" thickBot="1" x14ac:dyDescent="0.45">
      <c r="B36" s="10" t="str">
        <f t="shared" si="1"/>
        <v/>
      </c>
      <c r="C36" s="33" t="str">
        <f t="shared" si="2"/>
        <v/>
      </c>
      <c r="D36" s="62"/>
      <c r="E36" s="63"/>
      <c r="F36" s="64"/>
      <c r="G36" s="54"/>
      <c r="H36" s="55"/>
      <c r="I36" s="55"/>
      <c r="J36" s="55"/>
      <c r="K36" s="20" t="str">
        <f t="shared" si="0"/>
        <v/>
      </c>
      <c r="L36" s="48"/>
      <c r="M36" s="21"/>
      <c r="N36" s="4"/>
    </row>
    <row r="37" spans="2:14" ht="22.5" customHeight="1" thickTop="1" thickBot="1" x14ac:dyDescent="0.45">
      <c r="B37" s="27" t="s">
        <v>4</v>
      </c>
      <c r="C37" s="34"/>
      <c r="D37" s="36">
        <f>SUM(D6:F36)</f>
        <v>260000</v>
      </c>
      <c r="E37" s="26"/>
      <c r="F37" s="37"/>
      <c r="G37" s="35">
        <f>SUM(G6:G36)</f>
        <v>38000</v>
      </c>
      <c r="H37" s="12">
        <f>SUM(H6:H36)</f>
        <v>22200</v>
      </c>
      <c r="I37" s="12">
        <f>SUM(I6:I36)</f>
        <v>1250</v>
      </c>
      <c r="J37" s="12">
        <f t="shared" ref="J37:K37" si="3">SUM(J6:J36)</f>
        <v>500</v>
      </c>
      <c r="K37" s="13">
        <f t="shared" si="3"/>
        <v>61950</v>
      </c>
      <c r="L37" s="38">
        <f>SUM(L6:L36)</f>
        <v>50000</v>
      </c>
      <c r="M37" s="11"/>
      <c r="N37" s="4"/>
    </row>
    <row r="38" spans="2:14" x14ac:dyDescent="0.4">
      <c r="B38" s="5"/>
      <c r="C38" s="5"/>
      <c r="D38" s="5"/>
      <c r="E38" s="5"/>
      <c r="F38" s="5"/>
      <c r="G38" s="5"/>
      <c r="H38" s="5"/>
      <c r="I38" s="5"/>
      <c r="J38" s="4"/>
      <c r="K38" s="4"/>
      <c r="L38" s="39"/>
      <c r="M38" s="4"/>
      <c r="N38" s="4"/>
    </row>
    <row r="39" spans="2:14" x14ac:dyDescent="0.4">
      <c r="B39" s="5"/>
      <c r="C39" s="5"/>
      <c r="D39" s="5"/>
      <c r="E39" s="5"/>
      <c r="F39" s="5"/>
      <c r="G39" s="5"/>
      <c r="H39" s="5"/>
      <c r="I39" s="5"/>
      <c r="J39" s="4"/>
      <c r="K39" s="4"/>
      <c r="L39" s="39"/>
      <c r="M39" s="4"/>
      <c r="N39" s="4"/>
    </row>
    <row r="40" spans="2:14" x14ac:dyDescent="0.4">
      <c r="B40" s="5"/>
      <c r="C40" s="5"/>
      <c r="D40" s="5"/>
      <c r="E40" s="5"/>
      <c r="F40" s="5"/>
      <c r="G40" s="5"/>
      <c r="H40" s="5"/>
      <c r="I40" s="5"/>
      <c r="J40" s="4"/>
      <c r="K40" s="4"/>
      <c r="L40" s="39"/>
      <c r="M40" s="4"/>
      <c r="N40" s="4"/>
    </row>
    <row r="41" spans="2:14" x14ac:dyDescent="0.4">
      <c r="B41" s="5"/>
      <c r="C41" s="5"/>
      <c r="D41" s="5"/>
      <c r="E41" s="5"/>
      <c r="F41" s="5"/>
      <c r="G41" s="5"/>
      <c r="H41" s="5"/>
      <c r="I41" s="5"/>
      <c r="J41" s="4"/>
      <c r="K41" s="4"/>
      <c r="L41" s="39"/>
      <c r="M41" s="4"/>
      <c r="N41" s="4"/>
    </row>
    <row r="42" spans="2:14" x14ac:dyDescent="0.4">
      <c r="B42" s="5"/>
      <c r="C42" s="5"/>
      <c r="D42" s="5"/>
      <c r="E42" s="5"/>
      <c r="F42" s="5"/>
      <c r="G42" s="5"/>
      <c r="H42" s="5"/>
      <c r="I42" s="5"/>
      <c r="J42" s="4"/>
      <c r="K42" s="4"/>
      <c r="L42" s="39"/>
      <c r="M42" s="4"/>
      <c r="N42" s="4"/>
    </row>
    <row r="43" spans="2:14" x14ac:dyDescent="0.4">
      <c r="B43" s="5"/>
      <c r="C43" s="5"/>
      <c r="D43" s="5"/>
      <c r="E43" s="5"/>
      <c r="F43" s="5"/>
      <c r="G43" s="5"/>
      <c r="H43" s="5"/>
      <c r="I43" s="5"/>
      <c r="J43" s="4"/>
      <c r="K43" s="4"/>
      <c r="L43" s="39"/>
      <c r="M43" s="4"/>
      <c r="N43" s="4"/>
    </row>
    <row r="44" spans="2:14" x14ac:dyDescent="0.4">
      <c r="B44" s="5"/>
      <c r="C44" s="5"/>
      <c r="D44" s="5"/>
      <c r="E44" s="5"/>
      <c r="F44" s="5"/>
      <c r="G44" s="5"/>
      <c r="H44" s="5"/>
      <c r="I44" s="5"/>
      <c r="J44" s="4"/>
      <c r="K44" s="4"/>
      <c r="L44" s="39"/>
      <c r="M44" s="4"/>
      <c r="N44" s="4"/>
    </row>
    <row r="45" spans="2:14" x14ac:dyDescent="0.4">
      <c r="L45" s="40"/>
    </row>
    <row r="46" spans="2:14" x14ac:dyDescent="0.4">
      <c r="L46" s="40"/>
    </row>
    <row r="47" spans="2:14" x14ac:dyDescent="0.4">
      <c r="L47" s="40"/>
    </row>
  </sheetData>
  <mergeCells count="37">
    <mergeCell ref="J3:J4"/>
    <mergeCell ref="D19:F19"/>
    <mergeCell ref="D20:F20"/>
    <mergeCell ref="D21:F21"/>
    <mergeCell ref="D27:F27"/>
    <mergeCell ref="D28:F28"/>
    <mergeCell ref="D15:F15"/>
    <mergeCell ref="D16:F16"/>
    <mergeCell ref="D17:F17"/>
    <mergeCell ref="D18:F18"/>
    <mergeCell ref="B4:C4"/>
    <mergeCell ref="B5:C5"/>
    <mergeCell ref="D10:F10"/>
    <mergeCell ref="D11:F11"/>
    <mergeCell ref="D12:F12"/>
    <mergeCell ref="D13:F13"/>
    <mergeCell ref="D14:F14"/>
    <mergeCell ref="D5:F5"/>
    <mergeCell ref="D6:F6"/>
    <mergeCell ref="D7:F7"/>
    <mergeCell ref="D8:F8"/>
    <mergeCell ref="D9:F9"/>
    <mergeCell ref="D35:F35"/>
    <mergeCell ref="D36:F36"/>
    <mergeCell ref="D37:F37"/>
    <mergeCell ref="B37:C37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</mergeCells>
  <phoneticPr fontId="2"/>
  <conditionalFormatting sqref="B6:C36">
    <cfRule type="expression" dxfId="1" priority="1" stopIfTrue="1">
      <formula>WEEKDAY(B6)=7</formula>
    </cfRule>
    <cfRule type="expression" dxfId="0" priority="2" stopIfTrue="1">
      <formula>WEEKDAY(B6)=1</formula>
    </cfRule>
  </conditionalFormatting>
  <hyperlinks>
    <hyperlink ref="A1" r:id="rId1" xr:uid="{DEE07FE5-D5BA-42DA-A253-3CA981E67A37}"/>
  </hyperlinks>
  <printOptions horizontalCentered="1"/>
  <pageMargins left="0.31496062992125984" right="0.19" top="0.51" bottom="0.2" header="0.31496062992125984" footer="0.1574803149606299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k in</cp:lastModifiedBy>
  <cp:lastPrinted>2024-02-05T09:26:40Z</cp:lastPrinted>
  <dcterms:created xsi:type="dcterms:W3CDTF">2023-02-22T08:29:16Z</dcterms:created>
  <dcterms:modified xsi:type="dcterms:W3CDTF">2024-02-05T09:27:25Z</dcterms:modified>
</cp:coreProperties>
</file>